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120" windowWidth="12405" windowHeight="13290" activeTab="1"/>
  </bookViews>
  <sheets>
    <sheet name="GB, Deckblatt" sheetId="1" r:id="rId1"/>
    <sheet name="GB, Einnahmen" sheetId="2" r:id="rId2"/>
    <sheet name="GB, Ausgaben" sheetId="3" r:id="rId3"/>
    <sheet name="Abgleich Finanzkonten" sheetId="4" r:id="rId4"/>
  </sheets>
  <definedNames/>
  <calcPr fullCalcOnLoad="1"/>
</workbook>
</file>

<file path=xl/sharedStrings.xml><?xml version="1.0" encoding="utf-8"?>
<sst xmlns="http://schemas.openxmlformats.org/spreadsheetml/2006/main" count="235" uniqueCount="214">
  <si>
    <t>D-12345</t>
  </si>
  <si>
    <t>Musterstadt</t>
  </si>
  <si>
    <t>Kirchstraße 1</t>
  </si>
  <si>
    <t>PLZ</t>
  </si>
  <si>
    <t>Ort</t>
  </si>
  <si>
    <t xml:space="preserve">Straße </t>
  </si>
  <si>
    <t>Mitglieder</t>
  </si>
  <si>
    <t xml:space="preserve">Nebengemeinden mit </t>
  </si>
  <si>
    <t>eigenem Kirchenvorstand:</t>
  </si>
  <si>
    <t>1.</t>
  </si>
  <si>
    <t>2.</t>
  </si>
  <si>
    <t>3.</t>
  </si>
  <si>
    <t xml:space="preserve"> ,den </t>
  </si>
  <si>
    <t>Dienstsiegel</t>
  </si>
  <si>
    <t>...........................................................</t>
  </si>
  <si>
    <t>.......................................</t>
  </si>
  <si>
    <t>..........................................</t>
  </si>
  <si>
    <t>Ort, Datum</t>
  </si>
  <si>
    <t>(Präsident des Landessynodalrates)</t>
  </si>
  <si>
    <r>
      <t xml:space="preserve">                            für das Kalenderjahr </t>
    </r>
    <r>
      <rPr>
        <b/>
        <sz val="11"/>
        <rFont val="Arial"/>
        <family val="2"/>
      </rPr>
      <t>20</t>
    </r>
  </si>
  <si>
    <t>€</t>
  </si>
  <si>
    <t>1. Vermögenserträge</t>
  </si>
  <si>
    <t xml:space="preserve">Zinserträge </t>
  </si>
  <si>
    <t>Summe</t>
  </si>
  <si>
    <t>2. Einnahmen aus Allgemeinem Kirchgeld</t>
  </si>
  <si>
    <t>Allgemeines Kirchgeld</t>
  </si>
  <si>
    <t>Kirchensteuer</t>
  </si>
  <si>
    <t>3. Einnahmen aus Gemeindearbeit</t>
  </si>
  <si>
    <t>Kollekten</t>
  </si>
  <si>
    <t>Kollekten verbleibende</t>
  </si>
  <si>
    <t>Kollekten verbleibende zweckgebunden</t>
  </si>
  <si>
    <t>Spenden</t>
  </si>
  <si>
    <t>Spenden verbleibende</t>
  </si>
  <si>
    <t>Spenden verbleibende zweckgebunden</t>
  </si>
  <si>
    <t>Spenden abzuführende</t>
  </si>
  <si>
    <t>Allgemeine Einnahmen</t>
  </si>
  <si>
    <t>Einnahmen Kirchenzeitung</t>
  </si>
  <si>
    <t>Einnahmen Schriften</t>
  </si>
  <si>
    <t>Opferstock</t>
  </si>
  <si>
    <t>Einnahmen aus Gemeindeveranstaltungen</t>
  </si>
  <si>
    <t>Einnahmen aus Kolumbarien</t>
  </si>
  <si>
    <t>4. Einnahmen aus Vermietung und Verpachtung</t>
  </si>
  <si>
    <t>Einnahmen Erbbauzins</t>
  </si>
  <si>
    <t>5. Zuschüsse</t>
  </si>
  <si>
    <t>Allgemein</t>
  </si>
  <si>
    <t>Einnahmen Denkmalpflege</t>
  </si>
  <si>
    <t>öffentl. Zuschüsse für Religionsunterricht</t>
  </si>
  <si>
    <t>Sonstige Zuschüsse</t>
  </si>
  <si>
    <t>Innerkirchlich</t>
  </si>
  <si>
    <t>Zuschüsse aus Unterstützungsfonds der SK</t>
  </si>
  <si>
    <t>Zuschüsse aus Bauerhaltungsfonds der SK</t>
  </si>
  <si>
    <t>Zuschüsse aus Investitionsfonds der SK</t>
  </si>
  <si>
    <t>6. Sonstige Einnahmen</t>
  </si>
  <si>
    <t>Erstattungen</t>
  </si>
  <si>
    <t>Sonstige Einnahmen</t>
  </si>
  <si>
    <t>Summe der Einnahmen</t>
  </si>
  <si>
    <t>Ausgaben</t>
  </si>
  <si>
    <t>1. Vermögenaufwendungen</t>
  </si>
  <si>
    <t>Zinsaufwendungen kurzfristig</t>
  </si>
  <si>
    <t>Zinsaufwendungen langfristig</t>
  </si>
  <si>
    <t>Nebenkosten des Geldverkehrs</t>
  </si>
  <si>
    <t>2. Personalkosten</t>
  </si>
  <si>
    <t>Gesetzlich soziale Aufwendungen</t>
  </si>
  <si>
    <t>3. Raumkosten</t>
  </si>
  <si>
    <t>Miet- und Pachtausgaben</t>
  </si>
  <si>
    <t>Grundbesitzabg. Kirche+ Gemeinderäume</t>
  </si>
  <si>
    <t>Grundbesitzabg Dienstwhg./Pfarrhaus</t>
  </si>
  <si>
    <t xml:space="preserve">Grundbesitzabg. Fremdvermietung </t>
  </si>
  <si>
    <t>Energiekosten, Wasser Kirche + Gemeinder.</t>
  </si>
  <si>
    <t>Energiekosten, Wasser Dienstwhg. Pfarrhaus</t>
  </si>
  <si>
    <t>Energiekosten, Wasser Fremdvermietung</t>
  </si>
  <si>
    <t>Reinigung Kirche + Gemeinderäume</t>
  </si>
  <si>
    <t>Reinigung Dienstwhg./Pfarrhaus</t>
  </si>
  <si>
    <t xml:space="preserve">Reinigung Fremdvermietung </t>
  </si>
  <si>
    <t>Instandhaltung Kirche + Gemeinderäume</t>
  </si>
  <si>
    <t>Instandhaltung Dienstwhg./Pfarrhaus</t>
  </si>
  <si>
    <t xml:space="preserve">Instandhaltung Fremdvermietung </t>
  </si>
  <si>
    <t>Sonst. Raumkosten Kirche+ Gemeinderäume</t>
  </si>
  <si>
    <t>Sonst. Raumkosten Dienstwhg./Pfarrhaus</t>
  </si>
  <si>
    <t>Sonst. umlagefähige Kosten Fremdvermietung</t>
  </si>
  <si>
    <t>Nicht umlagefähige Kosten</t>
  </si>
  <si>
    <t>4. Versicherungen, Beiträge</t>
  </si>
  <si>
    <t>Versicherungen Kirche + Gemeinderäume</t>
  </si>
  <si>
    <t>Versicherungen Dienstwhg./Pfarrhaus</t>
  </si>
  <si>
    <t>Versicherungen Fremdvermietung Objekt 1</t>
  </si>
  <si>
    <t>Versicherungen Fremdvermietung Objekt 2</t>
  </si>
  <si>
    <t>Sonstige Versicherungen</t>
  </si>
  <si>
    <t>Beiträge</t>
  </si>
  <si>
    <t>Sonstige Abgaben (GEMA, GEZ etc.)</t>
  </si>
  <si>
    <t>5. Veranstaltungen</t>
  </si>
  <si>
    <t>Kirchenmusik (Honorare)</t>
  </si>
  <si>
    <t>Küster (Honorare)</t>
  </si>
  <si>
    <t>Kindergarten</t>
  </si>
  <si>
    <t>Frauen</t>
  </si>
  <si>
    <t>Senioren</t>
  </si>
  <si>
    <t>Männer</t>
  </si>
  <si>
    <t>Diakonie</t>
  </si>
  <si>
    <t>Gemeindeveranstaltungen</t>
  </si>
  <si>
    <t>4410-4419</t>
  </si>
  <si>
    <t>weitere Gemeindeaktivitäten</t>
  </si>
  <si>
    <t>Repräsentationskosten, Geschenke</t>
  </si>
  <si>
    <t>Bewirtungskosten</t>
  </si>
  <si>
    <t>Tagungskosten, Synoden</t>
  </si>
  <si>
    <t>6. Diakonie und Pflichtabgaben</t>
  </si>
  <si>
    <t>Spenden der Gemeinde an andere</t>
  </si>
  <si>
    <t>Kollekten weitergeleitet</t>
  </si>
  <si>
    <t>Spenden weitergeleitet</t>
  </si>
  <si>
    <t>Gewährte Unterstützungen</t>
  </si>
  <si>
    <t>7. Gemeindeverwaltung</t>
  </si>
  <si>
    <t>Kfz-Steuer</t>
  </si>
  <si>
    <t>Kfz-Versicherungen</t>
  </si>
  <si>
    <t>laufende Kfz-Betriebskosten</t>
  </si>
  <si>
    <t>Kfz-Reparaturen</t>
  </si>
  <si>
    <t>Kilometergelderstattungen</t>
  </si>
  <si>
    <t>öffentliche Verkehrsmittel</t>
  </si>
  <si>
    <t>Öffentlichkeitsarbeit</t>
  </si>
  <si>
    <t>Gemeindebrief</t>
  </si>
  <si>
    <t>Kirchenzeitung</t>
  </si>
  <si>
    <t>Reparaturen + Instandhaltung Einrichtung</t>
  </si>
  <si>
    <t>Leasing- und Wartungskosten</t>
  </si>
  <si>
    <t>Porto</t>
  </si>
  <si>
    <t>Telefon, Fax</t>
  </si>
  <si>
    <t>Online-Kosten (Internet)</t>
  </si>
  <si>
    <t>Bürobedarf</t>
  </si>
  <si>
    <t>Zeitschriften, Bücher (Archiv)</t>
  </si>
  <si>
    <t>Rechts- und Beratungskosten</t>
  </si>
  <si>
    <t>Buchführungskosten</t>
  </si>
  <si>
    <t>Seelsorgsaufwand</t>
  </si>
  <si>
    <t>Kultus</t>
  </si>
  <si>
    <t>Gottesdienstbedarf (Material)</t>
  </si>
  <si>
    <t>Kirchenschmuck</t>
  </si>
  <si>
    <t>Kleine Anschaffungen bis 410 €</t>
  </si>
  <si>
    <t>Investitionen und Anschaffungen über 410 €</t>
  </si>
  <si>
    <t>Summe der Ausgaben</t>
  </si>
  <si>
    <t>Stand Finanzkonten per</t>
  </si>
  <si>
    <t>0550</t>
  </si>
  <si>
    <t>Forderungen aus gewährten Darlehen</t>
  </si>
  <si>
    <t>0630</t>
  </si>
  <si>
    <t>Verbindlichkeiten aus erhaltenen Darlehen</t>
  </si>
  <si>
    <t>Kasse 1</t>
  </si>
  <si>
    <t>Postbank</t>
  </si>
  <si>
    <t>Bank 1</t>
  </si>
  <si>
    <t>Festgeld 1</t>
  </si>
  <si>
    <t>Sonstige Bankanlagen</t>
  </si>
  <si>
    <t>Sonstige Wertpapiere</t>
  </si>
  <si>
    <t>1500</t>
  </si>
  <si>
    <t>Kurzfristige Forderungen</t>
  </si>
  <si>
    <t>Kurzfristige Verbindlichkeiten</t>
  </si>
  <si>
    <t xml:space="preserve">Jahresabgleich </t>
  </si>
  <si>
    <t>zuzüglich Einnahmen</t>
  </si>
  <si>
    <t>abzüglich Ausgaben</t>
  </si>
  <si>
    <t>Jahresrechnung</t>
  </si>
  <si>
    <t>ABSCHLUSS DER JAHRESRECHNUNG</t>
  </si>
  <si>
    <t>(Vorsitzender des Kirchenvorstandes)</t>
  </si>
  <si>
    <t>Abgleich Finanzkonten per 01.01.20xx  bis  31.12.20xx</t>
  </si>
  <si>
    <t>Summe Finanzkonten per 01.01.20xx</t>
  </si>
  <si>
    <t>Summe Finanzkonten per 31.12.20xx</t>
  </si>
  <si>
    <t>01.01.20xx</t>
  </si>
  <si>
    <t>31.12.20xx</t>
  </si>
  <si>
    <t xml:space="preserve">0050 bis </t>
  </si>
  <si>
    <t>Alt-Katholische Pfarrgemeinde …</t>
  </si>
  <si>
    <t>Diese Jahresrechnung wurde samt Belegen von den Rechnungsprüfenden</t>
  </si>
  <si>
    <t>xxx   am ….. geprüft.</t>
  </si>
  <si>
    <t>Kirchenvorstand zurückgereicht:</t>
  </si>
  <si>
    <r>
      <t xml:space="preserve">Die Jahresrechnung </t>
    </r>
    <r>
      <rPr>
        <sz val="10"/>
        <rFont val="Arial"/>
        <family val="2"/>
      </rPr>
      <t xml:space="preserve">wird mit drei weiteren Ausfertigungen dem Landessynodalrat </t>
    </r>
  </si>
  <si>
    <t>Die Jahresrechnung wurde  von der Gemeindeversammlung</t>
  </si>
  <si>
    <t>der Gemeindeversammlung  vom ……….. die Entlastung erteilt.</t>
  </si>
  <si>
    <t>mit Beschluss vom …….. genehmigt.</t>
  </si>
  <si>
    <t>Vorjahr</t>
  </si>
  <si>
    <t>Kollekte Frauenarbeit (baf)</t>
  </si>
  <si>
    <t>Kollekte Brot für die Welt</t>
  </si>
  <si>
    <t>Kollekte Mission-und Entwicklungshilfeprojekte</t>
  </si>
  <si>
    <t>Kollekte Solidaritätsfonds (Weinbergfonds)</t>
  </si>
  <si>
    <t>Kollekte Jugendarbeit (baj)</t>
  </si>
  <si>
    <t>Kollekte Utrechter Union</t>
  </si>
  <si>
    <t>Kollekte Bischöflicher Hilfsfonds</t>
  </si>
  <si>
    <t>Sonstige abzuführenden Kollekten</t>
  </si>
  <si>
    <t>Kollekte Bischöfliches Seminar</t>
  </si>
  <si>
    <t>Kollekte Alt-kath. Diakonie</t>
  </si>
  <si>
    <t>Einnahmen aus Vermietung der Gemeinderäume</t>
  </si>
  <si>
    <t>Mieteinnahmen Dienstwohnung (Kaltmiete)</t>
  </si>
  <si>
    <t>Einnahmen Mietnebenkosten Dienstwohnung</t>
  </si>
  <si>
    <t>Mieteinnahmen Fremdvermietung (Kaltmiete) 1</t>
  </si>
  <si>
    <t>Einnahmen Mietnebenkosten Fremdvermietun 1</t>
  </si>
  <si>
    <t>Einnahmen Mietnebenkosten Fremdvermietun 2</t>
  </si>
  <si>
    <t>Mieteinnahmen Fremdvermietung (Kaltmiete) 2</t>
  </si>
  <si>
    <t>Löhne und Gehälter</t>
  </si>
  <si>
    <t>Berufsgenossenschaft</t>
  </si>
  <si>
    <t>Chorarbeit</t>
  </si>
  <si>
    <t>Kinder und Jugendarbeit</t>
  </si>
  <si>
    <t>Reisekosten</t>
  </si>
  <si>
    <t>sonstige Kosten</t>
  </si>
  <si>
    <t>Fremde Geistliche (Honorare +Auslagen)</t>
  </si>
  <si>
    <t>0850</t>
  </si>
  <si>
    <t>0851</t>
  </si>
  <si>
    <t>0852</t>
  </si>
  <si>
    <t>0980</t>
  </si>
  <si>
    <t>0990</t>
  </si>
  <si>
    <t>1732</t>
  </si>
  <si>
    <t>Erhaltene Kautionen</t>
  </si>
  <si>
    <t>Instandhaltungsrücklage Kirche + Gemeinderäume</t>
  </si>
  <si>
    <t>Instandhaltungsrücklage Pfarrhaus/Dienstwohnung</t>
  </si>
  <si>
    <t>Instandhaltungsrücklage Fremdvermietung</t>
  </si>
  <si>
    <t>ARAP Aktive Rechnungsabgrenzungsposten</t>
  </si>
  <si>
    <t>PRAP passive Rechnungsabrenzungsposten</t>
  </si>
  <si>
    <t xml:space="preserve">Einnahmen </t>
  </si>
  <si>
    <t>20xx</t>
  </si>
  <si>
    <t>Verkaufserlöse GEPA</t>
  </si>
  <si>
    <t>Sonstige Ausgaben</t>
  </si>
  <si>
    <t>Wareneinkauf GEPA</t>
  </si>
  <si>
    <t xml:space="preserve">Dem Kirchenvorstand wurde auf Antrag der Rechnungsprüfenden mit Beschluss </t>
  </si>
  <si>
    <t xml:space="preserve">Vom Landessynodalrat (alternativ: Vorstand des GV /Finanzkommission) mit folgenden Bemerkungen an den </t>
  </si>
  <si>
    <t>(alternativ: Vorsitzender des GV/Finanzkommission)</t>
  </si>
  <si>
    <t>(alternativ: Vorstand des GV/der Finanzkommission) der Alt-Katholischen Kirche in (Bundesland) vorgelegt.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</si>
</sst>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0.0"/>
    <numFmt numFmtId="174" formatCode="0.000"/>
    <numFmt numFmtId="175" formatCode="0.0000"/>
    <numFmt numFmtId="176" formatCode="0.00000"/>
    <numFmt numFmtId="177" formatCode="[$-407]dddd\,\ d\.\ mmmm\ yyyy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0" fontId="9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4" fontId="0" fillId="0" borderId="13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18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9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0" fillId="33" borderId="2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19" xfId="0" applyNumberFormat="1" applyBorder="1" applyAlignment="1">
      <alignment horizontal="left"/>
    </xf>
    <xf numFmtId="4" fontId="0" fillId="0" borderId="17" xfId="0" applyNumberFormat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33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right"/>
    </xf>
    <xf numFmtId="0" fontId="1" fillId="0" borderId="0" xfId="0" applyFont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on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5" borderId="23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9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6" xfId="0" applyBorder="1" applyAlignment="1">
      <alignment/>
    </xf>
    <xf numFmtId="2" fontId="0" fillId="35" borderId="16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33" borderId="17" xfId="0" applyNumberForma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B25" sqref="B25"/>
    </sheetView>
  </sheetViews>
  <sheetFormatPr defaultColWidth="11.421875" defaultRowHeight="12.75"/>
  <cols>
    <col min="1" max="1" width="6.421875" style="11" customWidth="1"/>
    <col min="8" max="8" width="11.421875" style="10" customWidth="1"/>
  </cols>
  <sheetData>
    <row r="1" spans="1:8" ht="19.5" customHeight="1">
      <c r="A1" s="78" t="s">
        <v>160</v>
      </c>
      <c r="B1" s="23"/>
      <c r="C1" s="23"/>
      <c r="D1" s="23"/>
      <c r="E1" s="1"/>
      <c r="F1" s="2"/>
      <c r="G1" s="2"/>
      <c r="H1" s="3"/>
    </row>
    <row r="2" spans="1:8" ht="24.75" customHeight="1">
      <c r="A2" s="1" t="s">
        <v>0</v>
      </c>
      <c r="B2" s="1"/>
      <c r="C2" s="1" t="s">
        <v>1</v>
      </c>
      <c r="D2" s="1"/>
      <c r="E2" s="1"/>
      <c r="F2" s="77" t="s">
        <v>2</v>
      </c>
      <c r="G2" s="2"/>
      <c r="H2" s="4"/>
    </row>
    <row r="3" spans="1:8" ht="12.75">
      <c r="A3" s="5" t="s">
        <v>3</v>
      </c>
      <c r="C3" s="6" t="s">
        <v>4</v>
      </c>
      <c r="D3" s="6"/>
      <c r="E3" s="6"/>
      <c r="F3" s="6" t="s">
        <v>5</v>
      </c>
      <c r="G3" s="6"/>
      <c r="H3" s="7"/>
    </row>
    <row r="4" spans="1:8" ht="12.75">
      <c r="A4" s="5"/>
      <c r="C4" s="6"/>
      <c r="D4" s="6"/>
      <c r="E4" s="6"/>
      <c r="F4" s="6"/>
      <c r="G4" s="6"/>
      <c r="H4" s="7"/>
    </row>
    <row r="5" spans="1:3" ht="18" customHeight="1">
      <c r="A5" s="8"/>
      <c r="B5" s="9"/>
      <c r="C5" t="s">
        <v>6</v>
      </c>
    </row>
    <row r="6" ht="12.75">
      <c r="F6" t="s">
        <v>7</v>
      </c>
    </row>
    <row r="7" spans="1:6" ht="12.75">
      <c r="A7" s="12"/>
      <c r="B7" s="13"/>
      <c r="C7" s="13"/>
      <c r="F7" t="s">
        <v>8</v>
      </c>
    </row>
    <row r="8" spans="1:3" ht="12.75">
      <c r="A8" s="13"/>
      <c r="B8" s="13"/>
      <c r="C8" s="13"/>
    </row>
    <row r="9" spans="1:3" ht="12.75">
      <c r="A9" s="69"/>
      <c r="B9" s="13"/>
      <c r="C9" s="13"/>
    </row>
    <row r="10" spans="1:3" ht="12.75">
      <c r="A10" s="69"/>
      <c r="B10" s="13"/>
      <c r="C10" s="13"/>
    </row>
    <row r="11" spans="1:8" ht="12.75">
      <c r="A11"/>
      <c r="H11" s="7"/>
    </row>
    <row r="12" spans="1:8" ht="20.25">
      <c r="A12" s="109" t="s">
        <v>151</v>
      </c>
      <c r="B12" s="109"/>
      <c r="C12" s="109"/>
      <c r="D12" s="109"/>
      <c r="E12" s="109"/>
      <c r="F12" s="109"/>
      <c r="G12" s="109"/>
      <c r="H12" s="109"/>
    </row>
    <row r="13" spans="1:8" ht="18" customHeight="1">
      <c r="A13" s="14"/>
      <c r="B13" s="14"/>
      <c r="C13" s="14"/>
      <c r="D13" s="14" t="s">
        <v>19</v>
      </c>
      <c r="E13" s="14"/>
      <c r="F13" s="14"/>
      <c r="G13" s="14"/>
      <c r="H13" s="14"/>
    </row>
    <row r="14" ht="12.75">
      <c r="A14"/>
    </row>
    <row r="15" spans="1:8" ht="18" customHeight="1">
      <c r="A15" s="15" t="s">
        <v>152</v>
      </c>
      <c r="B15" s="15"/>
      <c r="C15" s="15"/>
      <c r="D15" s="15"/>
      <c r="E15" s="15"/>
      <c r="F15" s="15"/>
      <c r="G15" s="16"/>
      <c r="H15" s="17"/>
    </row>
    <row r="16" spans="1:2" ht="24.75" customHeight="1">
      <c r="A16" s="18" t="s">
        <v>9</v>
      </c>
      <c r="B16" t="s">
        <v>161</v>
      </c>
    </row>
    <row r="17" spans="1:2" ht="19.5" customHeight="1">
      <c r="A17" s="18"/>
      <c r="B17" t="s">
        <v>162</v>
      </c>
    </row>
    <row r="18" spans="1:8" ht="24.75" customHeight="1">
      <c r="A18" s="18" t="s">
        <v>10</v>
      </c>
      <c r="B18" t="s">
        <v>210</v>
      </c>
      <c r="E18" s="13"/>
      <c r="F18" s="13"/>
      <c r="G18" s="13"/>
      <c r="H18" s="7"/>
    </row>
    <row r="19" spans="1:8" ht="19.5" customHeight="1">
      <c r="A19" s="18"/>
      <c r="B19" s="13" t="s">
        <v>166</v>
      </c>
      <c r="C19" s="13"/>
      <c r="D19" s="13"/>
      <c r="E19" s="13"/>
      <c r="F19" s="13"/>
      <c r="G19" s="13"/>
      <c r="H19" s="7"/>
    </row>
    <row r="20" spans="1:2" ht="24.75" customHeight="1">
      <c r="A20" s="18" t="s">
        <v>11</v>
      </c>
      <c r="B20" t="s">
        <v>165</v>
      </c>
    </row>
    <row r="21" spans="1:8" ht="19.5" customHeight="1">
      <c r="A21"/>
      <c r="B21" s="13" t="s">
        <v>167</v>
      </c>
      <c r="C21" s="13"/>
      <c r="D21" s="13"/>
      <c r="E21" s="13"/>
      <c r="F21" s="13"/>
      <c r="G21" s="13"/>
      <c r="H21" s="7"/>
    </row>
    <row r="22" spans="1:8" ht="18" customHeight="1">
      <c r="A22"/>
      <c r="B22" s="13"/>
      <c r="C22" s="13"/>
      <c r="D22" s="13"/>
      <c r="E22" s="13"/>
      <c r="F22" s="13"/>
      <c r="G22" s="13"/>
      <c r="H22" s="7"/>
    </row>
    <row r="23" ht="19.5" customHeight="1">
      <c r="B23" t="s">
        <v>164</v>
      </c>
    </row>
    <row r="24" ht="19.5" customHeight="1">
      <c r="B24" s="60" t="s">
        <v>213</v>
      </c>
    </row>
    <row r="27" ht="12.75">
      <c r="A27"/>
    </row>
    <row r="28" spans="1:8" ht="12.75">
      <c r="A28"/>
      <c r="C28" s="13"/>
      <c r="D28" s="9"/>
      <c r="E28" s="9"/>
      <c r="F28" s="75" t="s">
        <v>12</v>
      </c>
      <c r="G28" s="9"/>
      <c r="H28" s="19"/>
    </row>
    <row r="29" spans="1:7" ht="12.75">
      <c r="A29"/>
      <c r="C29" s="13"/>
      <c r="D29" s="13"/>
      <c r="E29" s="20"/>
      <c r="F29" s="13"/>
      <c r="G29" s="13"/>
    </row>
    <row r="30" ht="12.75">
      <c r="A30"/>
    </row>
    <row r="31" ht="12.75">
      <c r="A31"/>
    </row>
    <row r="32" spans="1:2" ht="12.75">
      <c r="A32"/>
      <c r="B32" s="21" t="s">
        <v>13</v>
      </c>
    </row>
    <row r="33" spans="1:5" ht="12.75">
      <c r="A33"/>
      <c r="E33" t="s">
        <v>14</v>
      </c>
    </row>
    <row r="34" spans="1:5" ht="12.75">
      <c r="A34"/>
      <c r="D34" s="22"/>
      <c r="E34" s="22" t="s">
        <v>153</v>
      </c>
    </row>
    <row r="35" spans="1:5" ht="12.75">
      <c r="A35"/>
      <c r="D35" s="22"/>
      <c r="E35" s="22"/>
    </row>
    <row r="36" ht="12.75">
      <c r="A36"/>
    </row>
    <row r="37" ht="12.75">
      <c r="B37" s="11" t="s">
        <v>211</v>
      </c>
    </row>
    <row r="38" ht="12.75">
      <c r="B38" t="s">
        <v>163</v>
      </c>
    </row>
    <row r="45" spans="2:12" ht="12.75">
      <c r="B45" t="s">
        <v>15</v>
      </c>
      <c r="E45" t="s">
        <v>16</v>
      </c>
      <c r="J45" s="76"/>
      <c r="K45" s="76"/>
      <c r="L45" s="76"/>
    </row>
    <row r="46" spans="2:12" ht="12.75">
      <c r="B46" s="22" t="s">
        <v>17</v>
      </c>
      <c r="E46" s="22" t="s">
        <v>18</v>
      </c>
      <c r="J46" s="76"/>
      <c r="K46" s="76"/>
      <c r="L46" s="76"/>
    </row>
    <row r="47" spans="5:7" ht="12.75">
      <c r="E47" s="76" t="s">
        <v>212</v>
      </c>
      <c r="F47" s="76"/>
      <c r="G47" s="76"/>
    </row>
  </sheetData>
  <sheetProtection/>
  <mergeCells count="1">
    <mergeCell ref="A12:H12"/>
  </mergeCells>
  <printOptions horizontalCentered="1"/>
  <pageMargins left="0.7874015748031497" right="0.3937007874015748" top="0.5905511811023623" bottom="0.7874015748031497" header="0.2755905511811024" footer="0.5511811023622047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29">
      <selection activeCell="D64" sqref="D64"/>
    </sheetView>
  </sheetViews>
  <sheetFormatPr defaultColWidth="11.421875" defaultRowHeight="12.75"/>
  <cols>
    <col min="1" max="1" width="5.421875" style="0" customWidth="1"/>
    <col min="2" max="2" width="5.00390625" style="0" bestFit="1" customWidth="1"/>
    <col min="3" max="3" width="40.00390625" style="0" customWidth="1"/>
    <col min="4" max="4" width="10.421875" style="0" customWidth="1"/>
    <col min="5" max="5" width="10.140625" style="0" customWidth="1"/>
    <col min="6" max="6" width="10.57421875" style="0" customWidth="1"/>
    <col min="7" max="7" width="10.7109375" style="0" customWidth="1"/>
  </cols>
  <sheetData>
    <row r="1" ht="18">
      <c r="A1" s="23" t="s">
        <v>205</v>
      </c>
    </row>
    <row r="2" spans="1:7" ht="12.75">
      <c r="A2" s="24"/>
      <c r="B2" s="24"/>
      <c r="C2" s="24"/>
      <c r="D2" s="79" t="s">
        <v>168</v>
      </c>
      <c r="E2" s="25" t="s">
        <v>20</v>
      </c>
      <c r="F2" s="105" t="s">
        <v>206</v>
      </c>
      <c r="G2" s="24"/>
    </row>
    <row r="3" spans="1:7" ht="12.75">
      <c r="A3" s="26" t="s">
        <v>21</v>
      </c>
      <c r="C3" s="27"/>
      <c r="D3" s="80"/>
      <c r="E3" s="28"/>
      <c r="F3" s="29"/>
      <c r="G3" s="30"/>
    </row>
    <row r="4" spans="1:7" ht="12.75">
      <c r="A4" s="31"/>
      <c r="B4">
        <v>2650</v>
      </c>
      <c r="C4" s="32" t="s">
        <v>22</v>
      </c>
      <c r="D4" s="85">
        <v>0</v>
      </c>
      <c r="E4" s="33">
        <v>0</v>
      </c>
      <c r="F4" s="29"/>
      <c r="G4" s="34"/>
    </row>
    <row r="5" spans="1:7" ht="12.75">
      <c r="A5" s="35" t="s">
        <v>23</v>
      </c>
      <c r="B5" s="36"/>
      <c r="C5" s="36"/>
      <c r="D5" s="94">
        <f>SUM(D4)</f>
        <v>0</v>
      </c>
      <c r="E5" s="37"/>
      <c r="F5" s="38">
        <f>E4</f>
        <v>0</v>
      </c>
      <c r="G5" s="34"/>
    </row>
    <row r="6" spans="1:7" ht="12.75">
      <c r="A6" s="39" t="s">
        <v>24</v>
      </c>
      <c r="C6" s="93"/>
      <c r="D6" s="94">
        <v>0</v>
      </c>
      <c r="E6" s="30"/>
      <c r="F6" s="29"/>
      <c r="G6" s="34"/>
    </row>
    <row r="7" spans="1:7" ht="12.75">
      <c r="A7" s="39"/>
      <c r="B7">
        <v>8000</v>
      </c>
      <c r="C7" s="13" t="s">
        <v>25</v>
      </c>
      <c r="D7" s="96">
        <v>0</v>
      </c>
      <c r="E7" s="34">
        <v>0</v>
      </c>
      <c r="F7" s="29"/>
      <c r="G7" s="34"/>
    </row>
    <row r="8" spans="1:7" ht="12.75">
      <c r="A8" s="40"/>
      <c r="B8" s="24">
        <v>8001</v>
      </c>
      <c r="C8" s="24" t="s">
        <v>26</v>
      </c>
      <c r="D8" s="95">
        <v>0</v>
      </c>
      <c r="E8" s="34">
        <v>0</v>
      </c>
      <c r="F8" s="42"/>
      <c r="G8" s="34"/>
    </row>
    <row r="9" spans="1:7" ht="12.75">
      <c r="A9" s="35" t="s">
        <v>23</v>
      </c>
      <c r="B9" s="36"/>
      <c r="C9" s="36"/>
      <c r="D9" s="95">
        <f>SUM(D6:D8)</f>
        <v>0</v>
      </c>
      <c r="E9" s="37"/>
      <c r="F9" s="38">
        <f>E7+E8</f>
        <v>0</v>
      </c>
      <c r="G9" s="34"/>
    </row>
    <row r="10" spans="1:7" s="43" customFormat="1" ht="12.75">
      <c r="A10" s="39" t="s">
        <v>27</v>
      </c>
      <c r="C10" s="44"/>
      <c r="D10" s="82"/>
      <c r="E10" s="45"/>
      <c r="F10" s="46"/>
      <c r="G10" s="47"/>
    </row>
    <row r="11" spans="1:7" ht="12.75">
      <c r="A11" s="39" t="s">
        <v>28</v>
      </c>
      <c r="C11" s="32"/>
      <c r="D11" s="81"/>
      <c r="E11" s="33"/>
      <c r="F11" s="29"/>
      <c r="G11" s="34"/>
    </row>
    <row r="12" spans="1:7" ht="12.75">
      <c r="A12" s="31"/>
      <c r="B12">
        <v>8010</v>
      </c>
      <c r="C12" s="32" t="s">
        <v>29</v>
      </c>
      <c r="D12" s="85">
        <v>0</v>
      </c>
      <c r="E12" s="33">
        <v>0</v>
      </c>
      <c r="F12" s="29"/>
      <c r="G12" s="34"/>
    </row>
    <row r="13" spans="1:7" ht="12.75">
      <c r="A13" s="31"/>
      <c r="B13">
        <v>8011</v>
      </c>
      <c r="C13" s="88" t="s">
        <v>30</v>
      </c>
      <c r="D13" s="85">
        <v>0</v>
      </c>
      <c r="E13" s="33">
        <v>0</v>
      </c>
      <c r="F13" s="29"/>
      <c r="G13" s="34"/>
    </row>
    <row r="14" spans="1:7" ht="12.75">
      <c r="A14" s="31"/>
      <c r="B14">
        <v>8012</v>
      </c>
      <c r="C14" s="88" t="s">
        <v>169</v>
      </c>
      <c r="D14" s="85">
        <v>0</v>
      </c>
      <c r="E14" s="33">
        <v>0</v>
      </c>
      <c r="F14" s="29"/>
      <c r="G14" s="34"/>
    </row>
    <row r="15" spans="1:7" ht="12.75">
      <c r="A15" s="31"/>
      <c r="B15">
        <v>8013</v>
      </c>
      <c r="C15" s="88" t="s">
        <v>170</v>
      </c>
      <c r="D15" s="85">
        <v>0</v>
      </c>
      <c r="E15" s="33">
        <v>0</v>
      </c>
      <c r="F15" s="29"/>
      <c r="G15" s="34"/>
    </row>
    <row r="16" spans="1:7" ht="12.75">
      <c r="A16" s="31"/>
      <c r="B16">
        <v>8014</v>
      </c>
      <c r="C16" s="88" t="s">
        <v>171</v>
      </c>
      <c r="D16" s="85">
        <v>0</v>
      </c>
      <c r="E16" s="33">
        <v>0</v>
      </c>
      <c r="F16" s="29"/>
      <c r="G16" s="34"/>
    </row>
    <row r="17" spans="1:7" ht="12.75">
      <c r="A17" s="31"/>
      <c r="B17">
        <v>8015</v>
      </c>
      <c r="C17" s="88" t="s">
        <v>172</v>
      </c>
      <c r="D17" s="85">
        <v>0</v>
      </c>
      <c r="E17" s="33">
        <v>0</v>
      </c>
      <c r="F17" s="29"/>
      <c r="G17" s="34"/>
    </row>
    <row r="18" spans="1:7" ht="12.75">
      <c r="A18" s="31"/>
      <c r="B18">
        <v>8016</v>
      </c>
      <c r="C18" s="88" t="s">
        <v>173</v>
      </c>
      <c r="D18" s="85">
        <v>0</v>
      </c>
      <c r="E18" s="33">
        <v>0</v>
      </c>
      <c r="F18" s="29"/>
      <c r="G18" s="34"/>
    </row>
    <row r="19" spans="1:7" ht="12.75">
      <c r="A19" s="31"/>
      <c r="B19">
        <v>8017</v>
      </c>
      <c r="C19" s="89" t="s">
        <v>178</v>
      </c>
      <c r="D19" s="85">
        <v>0</v>
      </c>
      <c r="E19" s="33">
        <v>0</v>
      </c>
      <c r="F19" s="29"/>
      <c r="G19" s="34"/>
    </row>
    <row r="20" spans="1:7" ht="12.75">
      <c r="A20" s="31"/>
      <c r="B20">
        <v>8018</v>
      </c>
      <c r="C20" s="88" t="s">
        <v>177</v>
      </c>
      <c r="D20" s="85">
        <v>0</v>
      </c>
      <c r="E20" s="33">
        <v>0</v>
      </c>
      <c r="F20" s="29"/>
      <c r="G20" s="34"/>
    </row>
    <row r="21" spans="1:7" ht="12.75">
      <c r="A21" s="31"/>
      <c r="B21">
        <v>8019</v>
      </c>
      <c r="C21" s="88" t="s">
        <v>174</v>
      </c>
      <c r="D21" s="85">
        <v>0</v>
      </c>
      <c r="E21" s="33">
        <v>0</v>
      </c>
      <c r="F21" s="29"/>
      <c r="G21" s="34"/>
    </row>
    <row r="22" spans="1:7" ht="12.75">
      <c r="A22" s="31"/>
      <c r="B22">
        <v>8020</v>
      </c>
      <c r="C22" s="88" t="s">
        <v>175</v>
      </c>
      <c r="D22" s="85">
        <v>0</v>
      </c>
      <c r="E22" s="33">
        <v>0</v>
      </c>
      <c r="F22" s="29"/>
      <c r="G22" s="34"/>
    </row>
    <row r="23" spans="1:7" ht="12.75">
      <c r="A23" s="31"/>
      <c r="B23">
        <v>8021</v>
      </c>
      <c r="C23" s="88" t="s">
        <v>176</v>
      </c>
      <c r="D23" s="85">
        <v>0</v>
      </c>
      <c r="E23" s="33">
        <v>0</v>
      </c>
      <c r="F23" s="29"/>
      <c r="G23" s="34"/>
    </row>
    <row r="24" spans="1:7" ht="12.75">
      <c r="A24" s="39" t="s">
        <v>31</v>
      </c>
      <c r="C24" s="32"/>
      <c r="D24" s="81"/>
      <c r="E24" s="33"/>
      <c r="F24" s="29"/>
      <c r="G24" s="34"/>
    </row>
    <row r="25" spans="1:7" ht="12.75">
      <c r="A25" s="31"/>
      <c r="B25">
        <v>8025</v>
      </c>
      <c r="C25" s="32" t="s">
        <v>32</v>
      </c>
      <c r="D25" s="85">
        <v>0</v>
      </c>
      <c r="E25" s="33">
        <v>0</v>
      </c>
      <c r="F25" s="29"/>
      <c r="G25" s="34"/>
    </row>
    <row r="26" spans="1:7" ht="12.75">
      <c r="A26" s="31"/>
      <c r="B26">
        <v>8026</v>
      </c>
      <c r="C26" s="32" t="s">
        <v>33</v>
      </c>
      <c r="D26" s="85">
        <v>0</v>
      </c>
      <c r="E26" s="33">
        <v>0</v>
      </c>
      <c r="F26" s="29"/>
      <c r="G26" s="34"/>
    </row>
    <row r="27" spans="1:7" ht="12.75">
      <c r="A27" s="31"/>
      <c r="B27">
        <v>8027</v>
      </c>
      <c r="C27" s="32" t="s">
        <v>34</v>
      </c>
      <c r="D27" s="85">
        <v>0</v>
      </c>
      <c r="E27" s="33">
        <v>0</v>
      </c>
      <c r="F27" s="29"/>
      <c r="G27" s="34"/>
    </row>
    <row r="28" spans="1:7" ht="6.75" customHeight="1">
      <c r="A28" s="31"/>
      <c r="C28" s="32"/>
      <c r="D28" s="81"/>
      <c r="E28" s="33"/>
      <c r="F28" s="29"/>
      <c r="G28" s="34"/>
    </row>
    <row r="29" spans="1:7" ht="12.75">
      <c r="A29" s="39" t="s">
        <v>35</v>
      </c>
      <c r="B29" s="43"/>
      <c r="C29" s="32"/>
      <c r="D29" s="81"/>
      <c r="E29" s="33"/>
      <c r="F29" s="29"/>
      <c r="G29" s="34"/>
    </row>
    <row r="30" spans="1:7" ht="12.75">
      <c r="A30" s="31"/>
      <c r="B30">
        <v>8030</v>
      </c>
      <c r="C30" s="32" t="s">
        <v>36</v>
      </c>
      <c r="D30" s="85">
        <v>0</v>
      </c>
      <c r="E30" s="33">
        <v>0</v>
      </c>
      <c r="F30" s="29"/>
      <c r="G30" s="34"/>
    </row>
    <row r="31" spans="1:7" ht="12.75">
      <c r="A31" s="31"/>
      <c r="B31">
        <v>8031</v>
      </c>
      <c r="C31" s="32" t="s">
        <v>37</v>
      </c>
      <c r="D31" s="85">
        <v>0</v>
      </c>
      <c r="E31" s="33">
        <v>0</v>
      </c>
      <c r="F31" s="29"/>
      <c r="G31" s="34"/>
    </row>
    <row r="32" spans="1:7" ht="12.75">
      <c r="A32" s="31"/>
      <c r="B32">
        <v>8032</v>
      </c>
      <c r="C32" s="32" t="s">
        <v>38</v>
      </c>
      <c r="D32" s="85">
        <v>0</v>
      </c>
      <c r="E32" s="33">
        <v>0</v>
      </c>
      <c r="F32" s="29"/>
      <c r="G32" s="34"/>
    </row>
    <row r="33" spans="1:7" ht="12.75">
      <c r="A33" s="31"/>
      <c r="B33">
        <v>8040</v>
      </c>
      <c r="C33" s="32" t="s">
        <v>39</v>
      </c>
      <c r="D33" s="85">
        <v>0</v>
      </c>
      <c r="E33" s="33">
        <v>0</v>
      </c>
      <c r="F33" s="29"/>
      <c r="G33" s="34"/>
    </row>
    <row r="34" spans="1:7" ht="12.75">
      <c r="A34" s="40"/>
      <c r="B34" s="24">
        <v>8050</v>
      </c>
      <c r="C34" s="41" t="s">
        <v>40</v>
      </c>
      <c r="D34" s="85">
        <v>0</v>
      </c>
      <c r="E34" s="33">
        <v>0</v>
      </c>
      <c r="F34" s="42"/>
      <c r="G34" s="34"/>
    </row>
    <row r="35" spans="1:7" ht="12.75">
      <c r="A35" s="35" t="s">
        <v>23</v>
      </c>
      <c r="B35" s="36"/>
      <c r="C35" s="36"/>
      <c r="D35" s="86">
        <f>SUM(D12:D34)</f>
        <v>0</v>
      </c>
      <c r="E35" s="37"/>
      <c r="F35" s="97">
        <f>SUM(E12:E34)</f>
        <v>0</v>
      </c>
      <c r="G35" s="34"/>
    </row>
    <row r="36" spans="1:7" ht="12.75">
      <c r="A36" s="39" t="s">
        <v>41</v>
      </c>
      <c r="B36" s="43"/>
      <c r="C36" s="44"/>
      <c r="D36" s="82"/>
      <c r="E36" s="28"/>
      <c r="F36" s="29"/>
      <c r="G36" s="34"/>
    </row>
    <row r="37" spans="1:7" ht="12.75">
      <c r="A37" s="31"/>
      <c r="B37">
        <v>8100</v>
      </c>
      <c r="C37" s="32" t="s">
        <v>42</v>
      </c>
      <c r="D37" s="85">
        <v>0</v>
      </c>
      <c r="E37" s="33">
        <v>0</v>
      </c>
      <c r="F37" s="29"/>
      <c r="G37" s="34"/>
    </row>
    <row r="38" spans="1:7" ht="12.75">
      <c r="A38" s="31"/>
      <c r="B38">
        <v>8170</v>
      </c>
      <c r="C38" s="88" t="s">
        <v>179</v>
      </c>
      <c r="D38" s="85">
        <v>0</v>
      </c>
      <c r="E38" s="33">
        <v>0</v>
      </c>
      <c r="F38" s="29"/>
      <c r="G38" s="34"/>
    </row>
    <row r="39" spans="1:7" ht="12.75">
      <c r="A39" s="31"/>
      <c r="B39">
        <v>8171</v>
      </c>
      <c r="C39" s="88" t="s">
        <v>180</v>
      </c>
      <c r="D39" s="85">
        <v>0</v>
      </c>
      <c r="E39" s="33">
        <v>0</v>
      </c>
      <c r="F39" s="29"/>
      <c r="G39" s="34"/>
    </row>
    <row r="40" spans="1:7" ht="12.75">
      <c r="A40" s="31"/>
      <c r="B40">
        <v>8172</v>
      </c>
      <c r="C40" s="88" t="s">
        <v>181</v>
      </c>
      <c r="D40" s="85">
        <v>0</v>
      </c>
      <c r="E40" s="33">
        <v>0</v>
      </c>
      <c r="F40" s="29"/>
      <c r="G40" s="34"/>
    </row>
    <row r="41" spans="1:7" ht="12.75">
      <c r="A41" s="31"/>
      <c r="B41">
        <v>8173</v>
      </c>
      <c r="C41" s="88" t="s">
        <v>182</v>
      </c>
      <c r="D41" s="85">
        <v>0</v>
      </c>
      <c r="E41" s="33">
        <v>0</v>
      </c>
      <c r="F41" s="29"/>
      <c r="G41" s="34"/>
    </row>
    <row r="42" spans="1:7" ht="12.75">
      <c r="A42" s="31"/>
      <c r="B42">
        <v>8174</v>
      </c>
      <c r="C42" s="88" t="s">
        <v>183</v>
      </c>
      <c r="D42" s="85">
        <v>0</v>
      </c>
      <c r="E42" s="33">
        <v>0</v>
      </c>
      <c r="F42" s="29"/>
      <c r="G42" s="34"/>
    </row>
    <row r="43" spans="1:7" ht="12.75">
      <c r="A43" s="31"/>
      <c r="B43">
        <v>8175</v>
      </c>
      <c r="C43" s="88" t="s">
        <v>185</v>
      </c>
      <c r="D43" s="85">
        <v>0</v>
      </c>
      <c r="E43" s="34">
        <v>0</v>
      </c>
      <c r="F43" s="29"/>
      <c r="G43" s="34"/>
    </row>
    <row r="44" spans="1:7" ht="12.75">
      <c r="A44" s="31"/>
      <c r="B44">
        <v>8176</v>
      </c>
      <c r="C44" s="88" t="s">
        <v>184</v>
      </c>
      <c r="D44" s="85">
        <v>0</v>
      </c>
      <c r="E44" s="34">
        <v>0</v>
      </c>
      <c r="F44" s="29"/>
      <c r="G44" s="34"/>
    </row>
    <row r="45" spans="1:7" ht="6" customHeight="1">
      <c r="A45" s="31"/>
      <c r="C45" s="13"/>
      <c r="D45" s="85"/>
      <c r="E45" s="34"/>
      <c r="F45" s="29"/>
      <c r="G45" s="34"/>
    </row>
    <row r="46" spans="1:7" ht="12.75">
      <c r="A46" s="35" t="s">
        <v>23</v>
      </c>
      <c r="B46" s="36"/>
      <c r="C46" s="36"/>
      <c r="D46" s="86">
        <f>SUM(D37:D45)</f>
        <v>0</v>
      </c>
      <c r="E46" s="37"/>
      <c r="F46" s="38">
        <f>E37++E43+E44+E38+E39+E40+E41+E42</f>
        <v>0</v>
      </c>
      <c r="G46" s="34"/>
    </row>
    <row r="47" spans="1:7" ht="12.75">
      <c r="A47" s="39" t="s">
        <v>43</v>
      </c>
      <c r="C47" s="27"/>
      <c r="D47" s="80"/>
      <c r="E47" s="28"/>
      <c r="F47" s="29"/>
      <c r="G47" s="34"/>
    </row>
    <row r="48" spans="1:7" ht="12.75">
      <c r="A48" s="39" t="s">
        <v>44</v>
      </c>
      <c r="C48" s="32"/>
      <c r="D48" s="81"/>
      <c r="E48" s="33"/>
      <c r="F48" s="29"/>
      <c r="G48" s="34"/>
    </row>
    <row r="49" spans="1:7" ht="12.75">
      <c r="A49" s="31"/>
      <c r="B49">
        <v>8110</v>
      </c>
      <c r="C49" s="32" t="s">
        <v>45</v>
      </c>
      <c r="D49" s="85">
        <v>0</v>
      </c>
      <c r="E49" s="33">
        <v>0</v>
      </c>
      <c r="F49" s="29"/>
      <c r="G49" s="34"/>
    </row>
    <row r="50" spans="1:7" ht="12.75">
      <c r="A50" s="31"/>
      <c r="B50">
        <v>8115</v>
      </c>
      <c r="C50" s="32" t="s">
        <v>46</v>
      </c>
      <c r="D50" s="85">
        <v>0</v>
      </c>
      <c r="E50" s="33">
        <v>0</v>
      </c>
      <c r="F50" s="29"/>
      <c r="G50" s="34"/>
    </row>
    <row r="51" spans="1:7" ht="12.75">
      <c r="A51" s="31"/>
      <c r="B51">
        <v>8120</v>
      </c>
      <c r="C51" s="32" t="s">
        <v>47</v>
      </c>
      <c r="D51" s="85">
        <v>0</v>
      </c>
      <c r="E51" s="33">
        <v>0</v>
      </c>
      <c r="F51" s="29"/>
      <c r="G51" s="34"/>
    </row>
    <row r="52" spans="1:7" ht="6" customHeight="1">
      <c r="A52" s="31"/>
      <c r="C52" s="32"/>
      <c r="D52" s="85"/>
      <c r="E52" s="33"/>
      <c r="F52" s="29"/>
      <c r="G52" s="34"/>
    </row>
    <row r="53" spans="1:7" ht="12.75">
      <c r="A53" s="39" t="s">
        <v>48</v>
      </c>
      <c r="B53" s="43"/>
      <c r="C53" s="32"/>
      <c r="D53" s="85"/>
      <c r="E53" s="33"/>
      <c r="F53" s="29"/>
      <c r="G53" s="34"/>
    </row>
    <row r="54" spans="1:7" ht="12.75">
      <c r="A54" s="31"/>
      <c r="B54">
        <v>8130</v>
      </c>
      <c r="C54" s="32" t="s">
        <v>49</v>
      </c>
      <c r="D54" s="85">
        <v>0</v>
      </c>
      <c r="E54" s="33">
        <v>0</v>
      </c>
      <c r="F54" s="29"/>
      <c r="G54" s="34"/>
    </row>
    <row r="55" spans="1:7" ht="12.75">
      <c r="A55" s="31"/>
      <c r="B55">
        <v>8140</v>
      </c>
      <c r="C55" s="32" t="s">
        <v>50</v>
      </c>
      <c r="D55" s="85">
        <v>0</v>
      </c>
      <c r="E55" s="33">
        <v>0</v>
      </c>
      <c r="F55" s="29"/>
      <c r="G55" s="34"/>
    </row>
    <row r="56" spans="1:7" ht="12.75">
      <c r="A56" s="40"/>
      <c r="B56" s="24">
        <v>8150</v>
      </c>
      <c r="C56" s="41" t="s">
        <v>51</v>
      </c>
      <c r="D56" s="85">
        <v>0</v>
      </c>
      <c r="E56" s="33">
        <v>0</v>
      </c>
      <c r="F56" s="42"/>
      <c r="G56" s="34"/>
    </row>
    <row r="57" spans="1:7" ht="12.75">
      <c r="A57" s="35" t="s">
        <v>23</v>
      </c>
      <c r="B57" s="36"/>
      <c r="C57" s="36"/>
      <c r="D57" s="86">
        <f>SUM(D49:D56)</f>
        <v>0</v>
      </c>
      <c r="E57" s="37"/>
      <c r="F57" s="38">
        <f>E49+E50+E51+E52+E54+E55+E56+I53</f>
        <v>0</v>
      </c>
      <c r="G57" s="34"/>
    </row>
    <row r="58" spans="1:7" ht="12.75">
      <c r="A58" s="39" t="s">
        <v>52</v>
      </c>
      <c r="B58" s="43"/>
      <c r="C58" s="27"/>
      <c r="D58" s="83"/>
      <c r="E58" s="29"/>
      <c r="F58" s="29"/>
      <c r="G58" s="34"/>
    </row>
    <row r="59" spans="1:9" ht="12.75">
      <c r="A59" s="39"/>
      <c r="B59" s="60">
        <v>8160</v>
      </c>
      <c r="C59" s="88" t="s">
        <v>53</v>
      </c>
      <c r="D59" s="87">
        <v>0</v>
      </c>
      <c r="E59" s="33">
        <v>0</v>
      </c>
      <c r="F59" s="29"/>
      <c r="G59" s="34"/>
      <c r="I59" s="106"/>
    </row>
    <row r="60" spans="1:7" ht="12.75">
      <c r="A60" s="31"/>
      <c r="B60">
        <v>8200</v>
      </c>
      <c r="C60" s="32" t="s">
        <v>207</v>
      </c>
      <c r="D60" s="87">
        <v>0</v>
      </c>
      <c r="E60" s="33">
        <v>0</v>
      </c>
      <c r="F60" s="29"/>
      <c r="G60" s="34"/>
    </row>
    <row r="61" spans="1:7" ht="12.75">
      <c r="A61" s="40"/>
      <c r="B61" s="24">
        <v>8300</v>
      </c>
      <c r="C61" s="41" t="s">
        <v>54</v>
      </c>
      <c r="D61" s="87">
        <v>0</v>
      </c>
      <c r="E61" s="33">
        <v>0</v>
      </c>
      <c r="F61" s="42"/>
      <c r="G61" s="34"/>
    </row>
    <row r="62" spans="1:7" ht="12.75">
      <c r="A62" s="35" t="s">
        <v>23</v>
      </c>
      <c r="B62" s="36"/>
      <c r="C62" s="36"/>
      <c r="D62" s="86">
        <f>SUM(D59:D61)</f>
        <v>0</v>
      </c>
      <c r="E62" s="37"/>
      <c r="F62" s="38">
        <f>E60+E61+E59</f>
        <v>0</v>
      </c>
      <c r="G62" s="48"/>
    </row>
    <row r="63" spans="1:7" ht="12.75">
      <c r="A63" s="49" t="s">
        <v>55</v>
      </c>
      <c r="B63" s="50"/>
      <c r="C63" s="50"/>
      <c r="D63" s="86">
        <f>SUM(+D57+D46+D35+D9+D5+D62)</f>
        <v>0</v>
      </c>
      <c r="E63" s="51"/>
      <c r="F63" s="51"/>
      <c r="G63" s="52">
        <f>F5+F9+F35+F46+F57+F62</f>
        <v>0</v>
      </c>
    </row>
  </sheetData>
  <sheetProtection/>
  <printOptions/>
  <pageMargins left="0.7480314960629921" right="0.15748031496062992" top="0.5905511811023623" bottom="0.3937007874015748" header="0.11811023622047245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1">
      <selection activeCell="H12" sqref="H12"/>
    </sheetView>
  </sheetViews>
  <sheetFormatPr defaultColWidth="11.421875" defaultRowHeight="12.75"/>
  <cols>
    <col min="1" max="1" width="3.28125" style="0" customWidth="1"/>
    <col min="2" max="2" width="10.28125" style="0" customWidth="1"/>
    <col min="3" max="3" width="38.8515625" style="0" customWidth="1"/>
    <col min="4" max="4" width="9.7109375" style="0" customWidth="1"/>
    <col min="5" max="5" width="9.28125" style="0" customWidth="1"/>
    <col min="6" max="6" width="9.57421875" style="0" customWidth="1"/>
    <col min="7" max="7" width="12.8515625" style="0" customWidth="1"/>
  </cols>
  <sheetData>
    <row r="1" ht="18">
      <c r="A1" s="23" t="s">
        <v>56</v>
      </c>
    </row>
    <row r="2" spans="1:7" ht="12.75">
      <c r="A2" s="24"/>
      <c r="B2" s="24"/>
      <c r="C2" s="24"/>
      <c r="D2" s="84" t="s">
        <v>168</v>
      </c>
      <c r="E2" s="25" t="s">
        <v>20</v>
      </c>
      <c r="F2" s="105" t="s">
        <v>206</v>
      </c>
      <c r="G2" s="24"/>
    </row>
    <row r="3" spans="1:7" ht="12.75">
      <c r="A3" s="26" t="s">
        <v>57</v>
      </c>
      <c r="C3" s="27"/>
      <c r="D3" s="80"/>
      <c r="E3" s="28"/>
      <c r="F3" s="29"/>
      <c r="G3" s="30"/>
    </row>
    <row r="4" spans="1:7" ht="12.75">
      <c r="A4" s="31"/>
      <c r="B4">
        <v>2110</v>
      </c>
      <c r="C4" s="32" t="s">
        <v>58</v>
      </c>
      <c r="D4" s="85">
        <v>0</v>
      </c>
      <c r="E4" s="33">
        <v>0</v>
      </c>
      <c r="F4" s="29"/>
      <c r="G4" s="34"/>
    </row>
    <row r="5" spans="1:7" ht="12.75">
      <c r="A5" s="31"/>
      <c r="B5">
        <v>2120</v>
      </c>
      <c r="C5" s="32" t="s">
        <v>59</v>
      </c>
      <c r="D5" s="85">
        <v>0</v>
      </c>
      <c r="E5" s="33">
        <v>0</v>
      </c>
      <c r="F5" s="29"/>
      <c r="G5" s="34"/>
    </row>
    <row r="6" spans="1:7" ht="12.75">
      <c r="A6" s="40"/>
      <c r="B6" s="24">
        <v>4970</v>
      </c>
      <c r="C6" s="41" t="s">
        <v>60</v>
      </c>
      <c r="D6" s="85">
        <v>0</v>
      </c>
      <c r="E6" s="33">
        <v>0</v>
      </c>
      <c r="F6" s="42"/>
      <c r="G6" s="34"/>
    </row>
    <row r="7" spans="1:7" ht="12.75">
      <c r="A7" s="35" t="s">
        <v>23</v>
      </c>
      <c r="B7" s="36"/>
      <c r="C7" s="36"/>
      <c r="D7" s="86">
        <f>SUM(D4:D6)</f>
        <v>0</v>
      </c>
      <c r="E7" s="37"/>
      <c r="F7" s="38">
        <f>E4+E5+E6</f>
        <v>0</v>
      </c>
      <c r="G7" s="34"/>
    </row>
    <row r="8" spans="1:7" ht="12.75">
      <c r="A8" s="39" t="s">
        <v>61</v>
      </c>
      <c r="C8" s="27"/>
      <c r="D8" s="85"/>
      <c r="E8" s="28"/>
      <c r="F8" s="29"/>
      <c r="G8" s="34"/>
    </row>
    <row r="9" spans="1:7" ht="12.75">
      <c r="A9" s="39"/>
      <c r="B9">
        <v>4100</v>
      </c>
      <c r="C9" s="88" t="s">
        <v>186</v>
      </c>
      <c r="D9" s="85">
        <v>0</v>
      </c>
      <c r="E9" s="33">
        <v>0</v>
      </c>
      <c r="F9" s="29"/>
      <c r="G9" s="34"/>
    </row>
    <row r="10" spans="1:7" ht="12.75">
      <c r="A10" s="39"/>
      <c r="B10" s="13">
        <v>4130</v>
      </c>
      <c r="C10" s="32" t="s">
        <v>62</v>
      </c>
      <c r="D10" s="85">
        <v>0</v>
      </c>
      <c r="E10" s="33">
        <v>0</v>
      </c>
      <c r="F10" s="29"/>
      <c r="G10" s="34"/>
    </row>
    <row r="11" spans="1:7" ht="12.75">
      <c r="A11" s="40"/>
      <c r="B11" s="69">
        <v>4138</v>
      </c>
      <c r="C11" s="90" t="s">
        <v>187</v>
      </c>
      <c r="D11" s="85">
        <v>0</v>
      </c>
      <c r="E11" s="33">
        <v>0</v>
      </c>
      <c r="F11" s="42"/>
      <c r="G11" s="34"/>
    </row>
    <row r="12" spans="1:7" ht="12.75">
      <c r="A12" s="35" t="s">
        <v>23</v>
      </c>
      <c r="B12" s="36"/>
      <c r="C12" s="36"/>
      <c r="D12" s="86">
        <f>SUM(D9:D11)</f>
        <v>0</v>
      </c>
      <c r="E12" s="37"/>
      <c r="F12" s="38">
        <f>E9+E11</f>
        <v>0</v>
      </c>
      <c r="G12" s="34"/>
    </row>
    <row r="13" spans="1:7" s="43" customFormat="1" ht="12.75">
      <c r="A13" s="39" t="s">
        <v>63</v>
      </c>
      <c r="C13" s="44"/>
      <c r="D13" s="85"/>
      <c r="E13" s="45"/>
      <c r="F13" s="46"/>
      <c r="G13" s="47"/>
    </row>
    <row r="14" spans="1:7" ht="12.75">
      <c r="A14" s="31"/>
      <c r="B14">
        <v>4210</v>
      </c>
      <c r="C14" s="32" t="s">
        <v>64</v>
      </c>
      <c r="D14" s="85">
        <v>0</v>
      </c>
      <c r="E14" s="33">
        <v>0</v>
      </c>
      <c r="F14" s="29"/>
      <c r="G14" s="34"/>
    </row>
    <row r="15" spans="1:7" ht="12.75">
      <c r="A15" s="31"/>
      <c r="B15">
        <v>4220</v>
      </c>
      <c r="C15" t="s">
        <v>65</v>
      </c>
      <c r="D15" s="85">
        <v>0</v>
      </c>
      <c r="E15" s="33">
        <v>0</v>
      </c>
      <c r="F15" s="29"/>
      <c r="G15" s="34"/>
    </row>
    <row r="16" spans="1:7" ht="12.75">
      <c r="A16" s="31"/>
      <c r="B16">
        <v>4221</v>
      </c>
      <c r="C16" s="32" t="s">
        <v>66</v>
      </c>
      <c r="D16" s="85">
        <v>0</v>
      </c>
      <c r="E16" s="33">
        <v>0</v>
      </c>
      <c r="F16" s="29"/>
      <c r="G16" s="34"/>
    </row>
    <row r="17" spans="1:7" ht="12.75">
      <c r="A17" s="31"/>
      <c r="B17">
        <v>4222</v>
      </c>
      <c r="C17" s="32" t="s">
        <v>67</v>
      </c>
      <c r="D17" s="85">
        <v>0</v>
      </c>
      <c r="E17" s="33">
        <v>0</v>
      </c>
      <c r="F17" s="29"/>
      <c r="G17" s="34"/>
    </row>
    <row r="18" spans="1:7" ht="12.75">
      <c r="A18" s="31"/>
      <c r="B18">
        <v>4230</v>
      </c>
      <c r="C18" s="32" t="s">
        <v>68</v>
      </c>
      <c r="D18" s="85">
        <v>0</v>
      </c>
      <c r="E18" s="33">
        <v>0</v>
      </c>
      <c r="F18" s="29"/>
      <c r="G18" s="34"/>
    </row>
    <row r="19" spans="1:7" ht="12.75">
      <c r="A19" s="31"/>
      <c r="B19">
        <v>4231</v>
      </c>
      <c r="C19" s="32" t="s">
        <v>69</v>
      </c>
      <c r="D19" s="85">
        <v>0</v>
      </c>
      <c r="E19" s="33">
        <v>0</v>
      </c>
      <c r="F19" s="29"/>
      <c r="G19" s="34"/>
    </row>
    <row r="20" spans="1:7" ht="12.75">
      <c r="A20" s="31"/>
      <c r="B20">
        <v>4232</v>
      </c>
      <c r="C20" s="32" t="s">
        <v>70</v>
      </c>
      <c r="D20" s="85">
        <v>0</v>
      </c>
      <c r="E20" s="33">
        <v>0</v>
      </c>
      <c r="F20" s="29"/>
      <c r="G20" s="34"/>
    </row>
    <row r="21" spans="1:7" ht="12.75">
      <c r="A21" s="31"/>
      <c r="B21">
        <v>4250</v>
      </c>
      <c r="C21" s="32" t="s">
        <v>71</v>
      </c>
      <c r="D21" s="85">
        <v>0</v>
      </c>
      <c r="E21" s="33">
        <v>0</v>
      </c>
      <c r="F21" s="29"/>
      <c r="G21" s="34"/>
    </row>
    <row r="22" spans="1:7" ht="12.75">
      <c r="A22" s="31"/>
      <c r="B22">
        <v>4251</v>
      </c>
      <c r="C22" s="32" t="s">
        <v>72</v>
      </c>
      <c r="D22" s="85">
        <v>0</v>
      </c>
      <c r="E22" s="33">
        <v>0</v>
      </c>
      <c r="F22" s="29"/>
      <c r="G22" s="34"/>
    </row>
    <row r="23" spans="1:7" ht="12.75">
      <c r="A23" s="31"/>
      <c r="B23">
        <v>4252</v>
      </c>
      <c r="C23" s="32" t="s">
        <v>73</v>
      </c>
      <c r="D23" s="85">
        <v>0</v>
      </c>
      <c r="E23" s="33">
        <v>0</v>
      </c>
      <c r="F23" s="29"/>
      <c r="G23" s="34"/>
    </row>
    <row r="24" spans="1:7" ht="12.75">
      <c r="A24" s="31"/>
      <c r="B24">
        <v>4260</v>
      </c>
      <c r="C24" s="32" t="s">
        <v>74</v>
      </c>
      <c r="D24" s="85">
        <v>0</v>
      </c>
      <c r="E24" s="33">
        <v>0</v>
      </c>
      <c r="F24" s="29"/>
      <c r="G24" s="34"/>
    </row>
    <row r="25" spans="1:7" ht="12.75">
      <c r="A25" s="31"/>
      <c r="B25">
        <v>4261</v>
      </c>
      <c r="C25" s="32" t="s">
        <v>75</v>
      </c>
      <c r="D25" s="85">
        <v>0</v>
      </c>
      <c r="E25" s="33">
        <v>0</v>
      </c>
      <c r="F25" s="29"/>
      <c r="G25" s="34"/>
    </row>
    <row r="26" spans="1:7" ht="12.75">
      <c r="A26" s="31"/>
      <c r="B26">
        <v>4262</v>
      </c>
      <c r="C26" s="32" t="s">
        <v>76</v>
      </c>
      <c r="D26" s="85">
        <v>0</v>
      </c>
      <c r="E26" s="33">
        <v>0</v>
      </c>
      <c r="F26" s="29"/>
      <c r="G26" s="34"/>
    </row>
    <row r="27" spans="1:7" ht="12.75">
      <c r="A27" s="31"/>
      <c r="B27">
        <v>4290</v>
      </c>
      <c r="C27" s="32" t="s">
        <v>77</v>
      </c>
      <c r="D27" s="85">
        <v>0</v>
      </c>
      <c r="E27" s="33">
        <v>0</v>
      </c>
      <c r="F27" s="29"/>
      <c r="G27" s="34"/>
    </row>
    <row r="28" spans="1:7" ht="12.75">
      <c r="A28" s="31"/>
      <c r="B28">
        <v>4291</v>
      </c>
      <c r="C28" s="32" t="s">
        <v>78</v>
      </c>
      <c r="D28" s="85">
        <v>0</v>
      </c>
      <c r="E28" s="33">
        <v>0</v>
      </c>
      <c r="F28" s="29"/>
      <c r="G28" s="34"/>
    </row>
    <row r="29" spans="1:7" ht="12.75">
      <c r="A29" s="31"/>
      <c r="B29">
        <v>4292</v>
      </c>
      <c r="C29" s="32" t="s">
        <v>79</v>
      </c>
      <c r="D29" s="85">
        <v>0</v>
      </c>
      <c r="E29" s="33">
        <v>0</v>
      </c>
      <c r="F29" s="29"/>
      <c r="G29" s="34"/>
    </row>
    <row r="30" spans="1:7" ht="12.75">
      <c r="A30" s="40"/>
      <c r="B30" s="24">
        <v>4300</v>
      </c>
      <c r="C30" s="41" t="s">
        <v>80</v>
      </c>
      <c r="D30" s="85">
        <v>0</v>
      </c>
      <c r="E30" s="33">
        <v>0</v>
      </c>
      <c r="F30" s="53"/>
      <c r="G30" s="34"/>
    </row>
    <row r="31" spans="1:7" ht="12.75">
      <c r="A31" s="54" t="s">
        <v>23</v>
      </c>
      <c r="B31" s="55"/>
      <c r="C31" s="56"/>
      <c r="D31" s="86">
        <f>SUM(D14:D30)</f>
        <v>0</v>
      </c>
      <c r="E31" s="57"/>
      <c r="F31" s="38">
        <f>E14+E15+E16+E17+E18+E19+E20+E21+E22+E23+E24+E25+E26+E27+E28+E29+E30</f>
        <v>0</v>
      </c>
      <c r="G31" s="34"/>
    </row>
    <row r="32" spans="1:7" ht="12.75">
      <c r="A32" s="39" t="s">
        <v>81</v>
      </c>
      <c r="C32" s="27"/>
      <c r="D32" s="85"/>
      <c r="E32" s="33"/>
      <c r="F32" s="29"/>
      <c r="G32" s="34"/>
    </row>
    <row r="33" spans="1:7" ht="12.75">
      <c r="A33" s="31"/>
      <c r="B33">
        <v>4360</v>
      </c>
      <c r="C33" s="32" t="s">
        <v>82</v>
      </c>
      <c r="D33" s="85">
        <v>0</v>
      </c>
      <c r="E33" s="33">
        <v>0</v>
      </c>
      <c r="F33" s="29"/>
      <c r="G33" s="34"/>
    </row>
    <row r="34" spans="1:7" ht="12.75">
      <c r="A34" s="31"/>
      <c r="B34">
        <v>4361</v>
      </c>
      <c r="C34" s="32" t="s">
        <v>83</v>
      </c>
      <c r="D34" s="85">
        <v>0</v>
      </c>
      <c r="E34" s="33">
        <v>0</v>
      </c>
      <c r="F34" s="29"/>
      <c r="G34" s="34"/>
    </row>
    <row r="35" spans="1:7" ht="12.75">
      <c r="A35" s="31"/>
      <c r="B35">
        <v>4362</v>
      </c>
      <c r="C35" s="32" t="s">
        <v>84</v>
      </c>
      <c r="D35" s="85">
        <v>0</v>
      </c>
      <c r="E35" s="33">
        <v>0</v>
      </c>
      <c r="F35" s="29"/>
      <c r="G35" s="34"/>
    </row>
    <row r="36" spans="1:7" ht="12.75">
      <c r="A36" s="31"/>
      <c r="B36">
        <v>4363</v>
      </c>
      <c r="C36" s="32" t="s">
        <v>85</v>
      </c>
      <c r="D36" s="85">
        <v>0</v>
      </c>
      <c r="E36" s="33">
        <v>0</v>
      </c>
      <c r="F36" s="29"/>
      <c r="G36" s="34"/>
    </row>
    <row r="37" spans="1:7" ht="12.75">
      <c r="A37" s="31"/>
      <c r="B37">
        <v>4370</v>
      </c>
      <c r="C37" s="32" t="s">
        <v>86</v>
      </c>
      <c r="D37" s="85">
        <v>0</v>
      </c>
      <c r="E37" s="33">
        <v>0</v>
      </c>
      <c r="F37" s="29"/>
      <c r="G37" s="34"/>
    </row>
    <row r="38" spans="1:7" ht="12.75">
      <c r="A38" s="31"/>
      <c r="B38">
        <v>4380</v>
      </c>
      <c r="C38" s="32" t="s">
        <v>87</v>
      </c>
      <c r="D38" s="85">
        <v>0</v>
      </c>
      <c r="E38" s="33">
        <v>0</v>
      </c>
      <c r="F38" s="29"/>
      <c r="G38" s="34"/>
    </row>
    <row r="39" spans="1:7" ht="12.75">
      <c r="A39" s="40"/>
      <c r="B39" s="24">
        <v>4390</v>
      </c>
      <c r="C39" s="41" t="s">
        <v>88</v>
      </c>
      <c r="D39" s="85">
        <v>0</v>
      </c>
      <c r="E39" s="33">
        <v>0</v>
      </c>
      <c r="F39" s="29"/>
      <c r="G39" s="34"/>
    </row>
    <row r="40" spans="1:7" ht="12.75">
      <c r="A40" s="54" t="s">
        <v>23</v>
      </c>
      <c r="B40" s="55"/>
      <c r="C40" s="56"/>
      <c r="D40" s="86">
        <f>SUM(D33:D39)</f>
        <v>0</v>
      </c>
      <c r="E40" s="57"/>
      <c r="F40" s="38">
        <f>E33+E34+E35+E36+E37+E38+E39</f>
        <v>0</v>
      </c>
      <c r="G40" s="34"/>
    </row>
    <row r="41" spans="1:7" ht="12.75">
      <c r="A41" s="39" t="s">
        <v>89</v>
      </c>
      <c r="C41" s="32"/>
      <c r="D41" s="85"/>
      <c r="E41" s="33"/>
      <c r="F41" s="29"/>
      <c r="G41" s="34"/>
    </row>
    <row r="42" spans="1:7" ht="12.75">
      <c r="A42" s="31"/>
      <c r="B42">
        <v>4400</v>
      </c>
      <c r="C42" s="32" t="s">
        <v>90</v>
      </c>
      <c r="D42" s="85">
        <v>0</v>
      </c>
      <c r="E42" s="33">
        <v>0</v>
      </c>
      <c r="F42" s="29"/>
      <c r="G42" s="34"/>
    </row>
    <row r="43" spans="1:7" ht="12.75">
      <c r="A43" s="31"/>
      <c r="B43">
        <v>4401</v>
      </c>
      <c r="C43" s="32" t="s">
        <v>91</v>
      </c>
      <c r="D43" s="85">
        <v>0</v>
      </c>
      <c r="E43" s="33">
        <v>0</v>
      </c>
      <c r="F43" s="29"/>
      <c r="G43" s="34"/>
    </row>
    <row r="44" spans="1:7" ht="12.75">
      <c r="A44" s="31"/>
      <c r="B44">
        <v>4402</v>
      </c>
      <c r="C44" s="88" t="s">
        <v>188</v>
      </c>
      <c r="D44" s="85">
        <v>0</v>
      </c>
      <c r="E44" s="33">
        <v>0</v>
      </c>
      <c r="F44" s="29"/>
      <c r="G44" s="34"/>
    </row>
    <row r="45" spans="1:7" ht="12.75">
      <c r="A45" s="31"/>
      <c r="B45">
        <v>4403</v>
      </c>
      <c r="C45" s="88" t="s">
        <v>189</v>
      </c>
      <c r="D45" s="85">
        <v>0</v>
      </c>
      <c r="E45" s="33">
        <v>0</v>
      </c>
      <c r="F45" s="29"/>
      <c r="G45" s="34"/>
    </row>
    <row r="46" spans="1:7" ht="12.75">
      <c r="A46" s="31"/>
      <c r="B46">
        <v>4404</v>
      </c>
      <c r="C46" s="32" t="s">
        <v>92</v>
      </c>
      <c r="D46" s="85">
        <v>0</v>
      </c>
      <c r="E46" s="33">
        <v>0</v>
      </c>
      <c r="F46" s="29"/>
      <c r="G46" s="34"/>
    </row>
    <row r="47" spans="1:7" ht="12.75">
      <c r="A47" s="31"/>
      <c r="B47">
        <v>4405</v>
      </c>
      <c r="C47" s="32" t="s">
        <v>93</v>
      </c>
      <c r="D47" s="85">
        <v>0</v>
      </c>
      <c r="E47" s="33">
        <v>0</v>
      </c>
      <c r="F47" s="29"/>
      <c r="G47" s="34"/>
    </row>
    <row r="48" spans="1:7" ht="12.75">
      <c r="A48" s="31"/>
      <c r="B48">
        <v>4406</v>
      </c>
      <c r="C48" s="32" t="s">
        <v>94</v>
      </c>
      <c r="D48" s="85">
        <v>0</v>
      </c>
      <c r="E48" s="33">
        <v>0</v>
      </c>
      <c r="F48" s="29"/>
      <c r="G48" s="34"/>
    </row>
    <row r="49" spans="1:7" ht="12.75">
      <c r="A49" s="31"/>
      <c r="B49">
        <v>4407</v>
      </c>
      <c r="C49" s="32" t="s">
        <v>95</v>
      </c>
      <c r="D49" s="85">
        <v>0</v>
      </c>
      <c r="E49" s="33">
        <v>0</v>
      </c>
      <c r="F49" s="29"/>
      <c r="G49" s="34"/>
    </row>
    <row r="50" spans="1:7" ht="12.75">
      <c r="A50" s="31"/>
      <c r="B50">
        <v>4408</v>
      </c>
      <c r="C50" s="32" t="s">
        <v>96</v>
      </c>
      <c r="D50" s="85">
        <v>0</v>
      </c>
      <c r="E50" s="33">
        <v>0</v>
      </c>
      <c r="F50" s="29"/>
      <c r="G50" s="34"/>
    </row>
    <row r="51" spans="1:7" ht="12.75">
      <c r="A51" s="31"/>
      <c r="B51">
        <v>4409</v>
      </c>
      <c r="C51" s="32" t="s">
        <v>97</v>
      </c>
      <c r="D51" s="85">
        <v>0</v>
      </c>
      <c r="E51" s="33">
        <v>0</v>
      </c>
      <c r="F51" s="29"/>
      <c r="G51" s="34"/>
    </row>
    <row r="52" spans="1:7" ht="12.75">
      <c r="A52" s="31"/>
      <c r="B52" s="18" t="s">
        <v>98</v>
      </c>
      <c r="C52" s="32" t="s">
        <v>99</v>
      </c>
      <c r="D52" s="85">
        <v>0</v>
      </c>
      <c r="E52" s="33">
        <v>0</v>
      </c>
      <c r="F52" s="29"/>
      <c r="G52" s="34"/>
    </row>
    <row r="53" spans="1:7" ht="12.75">
      <c r="A53" s="31"/>
      <c r="B53" s="18"/>
      <c r="C53" s="32"/>
      <c r="D53" s="85"/>
      <c r="E53" s="33"/>
      <c r="F53" s="29"/>
      <c r="G53" s="34"/>
    </row>
    <row r="54" spans="1:7" ht="12.75">
      <c r="A54" s="31"/>
      <c r="B54">
        <v>4640</v>
      </c>
      <c r="C54" s="32" t="s">
        <v>100</v>
      </c>
      <c r="D54" s="85">
        <v>0</v>
      </c>
      <c r="E54" s="33">
        <v>0</v>
      </c>
      <c r="F54" s="29"/>
      <c r="G54" s="34"/>
    </row>
    <row r="55" spans="1:7" ht="12.75">
      <c r="A55" s="31"/>
      <c r="B55">
        <v>4650</v>
      </c>
      <c r="C55" s="32" t="s">
        <v>101</v>
      </c>
      <c r="D55" s="85">
        <v>0</v>
      </c>
      <c r="E55" s="33">
        <v>0</v>
      </c>
      <c r="F55" s="29"/>
      <c r="G55" s="34"/>
    </row>
    <row r="56" spans="1:7" ht="12.75">
      <c r="A56" s="31"/>
      <c r="B56">
        <v>4660</v>
      </c>
      <c r="C56" s="88" t="s">
        <v>190</v>
      </c>
      <c r="D56" s="85">
        <v>0</v>
      </c>
      <c r="E56" s="33">
        <v>0</v>
      </c>
      <c r="F56" s="29"/>
      <c r="G56" s="34"/>
    </row>
    <row r="57" spans="1:7" ht="12.75">
      <c r="A57" s="31"/>
      <c r="B57">
        <v>4670</v>
      </c>
      <c r="C57" s="32" t="s">
        <v>102</v>
      </c>
      <c r="D57" s="85">
        <v>0</v>
      </c>
      <c r="E57" s="33">
        <v>0</v>
      </c>
      <c r="F57" s="29"/>
      <c r="G57" s="34"/>
    </row>
    <row r="58" spans="1:7" ht="12.75">
      <c r="A58" s="35" t="s">
        <v>23</v>
      </c>
      <c r="B58" s="36"/>
      <c r="C58" s="36"/>
      <c r="D58" s="86">
        <f>SUM(D41:D57)</f>
        <v>0</v>
      </c>
      <c r="E58" s="37"/>
      <c r="F58" s="38">
        <f>E42+E43+E44+E45+E46+E47+E48+E49+E50+E51+E52+E53+E54+E55+E57</f>
        <v>0</v>
      </c>
      <c r="G58" s="34"/>
    </row>
    <row r="59" spans="1:7" ht="12.75">
      <c r="A59" s="39" t="s">
        <v>103</v>
      </c>
      <c r="B59" s="43"/>
      <c r="C59" s="32"/>
      <c r="D59" s="85"/>
      <c r="E59" s="33"/>
      <c r="F59" s="29"/>
      <c r="G59" s="34"/>
    </row>
    <row r="60" spans="1:7" ht="12.75">
      <c r="A60" s="31"/>
      <c r="B60">
        <v>4420</v>
      </c>
      <c r="C60" s="32" t="s">
        <v>104</v>
      </c>
      <c r="D60" s="85">
        <v>0</v>
      </c>
      <c r="E60" s="33">
        <v>0</v>
      </c>
      <c r="F60" s="29"/>
      <c r="G60" s="34"/>
    </row>
    <row r="61" spans="1:7" ht="12.75">
      <c r="A61" s="31"/>
      <c r="B61">
        <v>4425</v>
      </c>
      <c r="C61" s="32" t="s">
        <v>105</v>
      </c>
      <c r="D61" s="85">
        <v>0</v>
      </c>
      <c r="E61" s="33">
        <v>0</v>
      </c>
      <c r="F61" s="29"/>
      <c r="G61" s="34"/>
    </row>
    <row r="62" spans="1:7" ht="12.75">
      <c r="A62" s="31"/>
      <c r="B62">
        <v>4426</v>
      </c>
      <c r="C62" s="32" t="s">
        <v>106</v>
      </c>
      <c r="D62" s="85">
        <v>0</v>
      </c>
      <c r="E62" s="33">
        <v>0</v>
      </c>
      <c r="F62" s="29"/>
      <c r="G62" s="34"/>
    </row>
    <row r="63" spans="1:7" ht="12.75">
      <c r="A63" s="31"/>
      <c r="B63">
        <v>4430</v>
      </c>
      <c r="C63" s="32" t="s">
        <v>107</v>
      </c>
      <c r="D63" s="85">
        <v>0</v>
      </c>
      <c r="E63" s="33">
        <v>0</v>
      </c>
      <c r="F63" s="29"/>
      <c r="G63" s="34"/>
    </row>
    <row r="64" spans="1:7" ht="12.75">
      <c r="A64" s="35" t="s">
        <v>23</v>
      </c>
      <c r="B64" s="36"/>
      <c r="C64" s="36"/>
      <c r="D64" s="86">
        <f>SUM(D60:D63)</f>
        <v>0</v>
      </c>
      <c r="E64" s="37"/>
      <c r="F64" s="38">
        <f>E60+E61+E62+E63</f>
        <v>0</v>
      </c>
      <c r="G64" s="34"/>
    </row>
    <row r="65" spans="1:7" ht="12.75">
      <c r="A65" s="39" t="s">
        <v>108</v>
      </c>
      <c r="B65" s="43"/>
      <c r="C65" s="44"/>
      <c r="D65" s="85"/>
      <c r="E65" s="28"/>
      <c r="F65" s="29"/>
      <c r="G65" s="34"/>
    </row>
    <row r="66" spans="1:7" ht="12.75">
      <c r="A66" s="31"/>
      <c r="B66">
        <v>4510</v>
      </c>
      <c r="C66" s="32" t="s">
        <v>109</v>
      </c>
      <c r="D66" s="85">
        <v>0</v>
      </c>
      <c r="E66" s="33">
        <v>0</v>
      </c>
      <c r="F66" s="29"/>
      <c r="G66" s="34"/>
    </row>
    <row r="67" spans="1:7" ht="12.75">
      <c r="A67" s="31"/>
      <c r="B67">
        <v>4520</v>
      </c>
      <c r="C67" s="32" t="s">
        <v>110</v>
      </c>
      <c r="D67" s="85">
        <v>0</v>
      </c>
      <c r="E67" s="33">
        <v>0</v>
      </c>
      <c r="F67" s="29"/>
      <c r="G67" s="34"/>
    </row>
    <row r="68" spans="1:7" ht="12.75">
      <c r="A68" s="31"/>
      <c r="B68">
        <v>4530</v>
      </c>
      <c r="C68" s="32" t="s">
        <v>111</v>
      </c>
      <c r="D68" s="85">
        <v>0</v>
      </c>
      <c r="E68" s="33">
        <v>0</v>
      </c>
      <c r="F68" s="29"/>
      <c r="G68" s="34"/>
    </row>
    <row r="69" spans="1:7" ht="12.75">
      <c r="A69" s="31"/>
      <c r="B69">
        <v>4540</v>
      </c>
      <c r="C69" s="32" t="s">
        <v>112</v>
      </c>
      <c r="D69" s="85">
        <v>0</v>
      </c>
      <c r="E69" s="33">
        <v>0</v>
      </c>
      <c r="F69" s="29"/>
      <c r="G69" s="34"/>
    </row>
    <row r="70" spans="1:7" ht="12.75">
      <c r="A70" s="31"/>
      <c r="B70">
        <v>4570</v>
      </c>
      <c r="C70" s="32" t="s">
        <v>113</v>
      </c>
      <c r="D70" s="85">
        <v>0</v>
      </c>
      <c r="E70" s="33">
        <v>0</v>
      </c>
      <c r="F70" s="29"/>
      <c r="G70" s="34"/>
    </row>
    <row r="71" spans="1:7" ht="12.75">
      <c r="A71" s="31"/>
      <c r="B71">
        <v>4580</v>
      </c>
      <c r="C71" s="32" t="s">
        <v>114</v>
      </c>
      <c r="D71" s="85">
        <v>0</v>
      </c>
      <c r="E71" s="33">
        <v>0</v>
      </c>
      <c r="F71" s="29"/>
      <c r="G71" s="34"/>
    </row>
    <row r="72" spans="1:7" ht="12.75">
      <c r="A72" s="31"/>
      <c r="C72" s="32"/>
      <c r="D72" s="85">
        <v>0</v>
      </c>
      <c r="E72" s="33">
        <v>0</v>
      </c>
      <c r="F72" s="29"/>
      <c r="G72" s="34"/>
    </row>
    <row r="73" spans="1:7" ht="12.75">
      <c r="A73" s="31"/>
      <c r="B73">
        <v>4610</v>
      </c>
      <c r="C73" s="32" t="s">
        <v>115</v>
      </c>
      <c r="D73" s="85">
        <v>0</v>
      </c>
      <c r="E73" s="33">
        <v>0</v>
      </c>
      <c r="F73" s="29"/>
      <c r="G73" s="34"/>
    </row>
    <row r="74" spans="1:7" ht="12.75">
      <c r="A74" s="31"/>
      <c r="B74">
        <v>4611</v>
      </c>
      <c r="C74" s="32" t="s">
        <v>116</v>
      </c>
      <c r="D74" s="85">
        <v>0</v>
      </c>
      <c r="E74" s="33">
        <v>0</v>
      </c>
      <c r="F74" s="29"/>
      <c r="G74" s="34"/>
    </row>
    <row r="75" spans="1:7" ht="12.75">
      <c r="A75" s="31"/>
      <c r="B75">
        <v>4612</v>
      </c>
      <c r="C75" s="32" t="s">
        <v>117</v>
      </c>
      <c r="D75" s="85">
        <v>0</v>
      </c>
      <c r="E75" s="33">
        <v>0</v>
      </c>
      <c r="F75" s="29"/>
      <c r="G75" s="34"/>
    </row>
    <row r="76" spans="1:7" ht="12.75">
      <c r="A76" s="31"/>
      <c r="C76" s="32"/>
      <c r="D76" s="85"/>
      <c r="E76" s="33"/>
      <c r="F76" s="29"/>
      <c r="G76" s="34"/>
    </row>
    <row r="77" spans="1:7" ht="12.75">
      <c r="A77" s="31"/>
      <c r="B77">
        <v>4800</v>
      </c>
      <c r="C77" s="32" t="s">
        <v>118</v>
      </c>
      <c r="D77" s="85">
        <v>0</v>
      </c>
      <c r="E77" s="33">
        <v>0</v>
      </c>
      <c r="F77" s="29"/>
      <c r="G77" s="34"/>
    </row>
    <row r="78" spans="1:7" ht="12.75">
      <c r="A78" s="31"/>
      <c r="B78">
        <v>4810</v>
      </c>
      <c r="C78" s="32" t="s">
        <v>119</v>
      </c>
      <c r="D78" s="85">
        <v>0</v>
      </c>
      <c r="E78" s="33">
        <v>0</v>
      </c>
      <c r="F78" s="29"/>
      <c r="G78" s="34"/>
    </row>
    <row r="79" spans="1:7" ht="12.75">
      <c r="A79" s="31"/>
      <c r="C79" s="32"/>
      <c r="D79" s="85"/>
      <c r="E79" s="33"/>
      <c r="F79" s="29"/>
      <c r="G79" s="34"/>
    </row>
    <row r="80" spans="1:7" ht="12.75">
      <c r="A80" s="31"/>
      <c r="B80">
        <v>4910</v>
      </c>
      <c r="C80" s="32" t="s">
        <v>120</v>
      </c>
      <c r="D80" s="85">
        <v>0</v>
      </c>
      <c r="E80" s="33">
        <v>0</v>
      </c>
      <c r="F80" s="29"/>
      <c r="G80" s="34"/>
    </row>
    <row r="81" spans="1:7" ht="12.75">
      <c r="A81" s="31"/>
      <c r="B81">
        <v>4920</v>
      </c>
      <c r="C81" s="32" t="s">
        <v>121</v>
      </c>
      <c r="D81" s="85">
        <v>0</v>
      </c>
      <c r="E81" s="33">
        <v>0</v>
      </c>
      <c r="F81" s="29"/>
      <c r="G81" s="34"/>
    </row>
    <row r="82" spans="1:7" ht="12.75">
      <c r="A82" s="31"/>
      <c r="B82">
        <v>4921</v>
      </c>
      <c r="C82" s="32" t="s">
        <v>122</v>
      </c>
      <c r="D82" s="85">
        <v>0</v>
      </c>
      <c r="E82" s="33">
        <v>0</v>
      </c>
      <c r="F82" s="29"/>
      <c r="G82" s="34"/>
    </row>
    <row r="83" spans="1:7" ht="12.75">
      <c r="A83" s="31"/>
      <c r="B83">
        <v>4930</v>
      </c>
      <c r="C83" s="32" t="s">
        <v>123</v>
      </c>
      <c r="D83" s="85">
        <v>0</v>
      </c>
      <c r="E83" s="33">
        <v>0</v>
      </c>
      <c r="F83" s="29"/>
      <c r="G83" s="34"/>
    </row>
    <row r="84" spans="1:7" ht="12.75">
      <c r="A84" s="31"/>
      <c r="B84">
        <v>4940</v>
      </c>
      <c r="C84" s="32" t="s">
        <v>124</v>
      </c>
      <c r="D84" s="85">
        <v>0</v>
      </c>
      <c r="E84" s="33">
        <v>0</v>
      </c>
      <c r="F84" s="29"/>
      <c r="G84" s="34"/>
    </row>
    <row r="85" spans="1:7" ht="12.75">
      <c r="A85" s="31"/>
      <c r="B85">
        <v>4950</v>
      </c>
      <c r="C85" s="32" t="s">
        <v>125</v>
      </c>
      <c r="D85" s="85">
        <v>0</v>
      </c>
      <c r="E85" s="33">
        <v>0</v>
      </c>
      <c r="F85" s="29"/>
      <c r="G85" s="34"/>
    </row>
    <row r="86" spans="1:7" ht="12.75">
      <c r="A86" s="31"/>
      <c r="B86" s="58">
        <v>4955</v>
      </c>
      <c r="C86" s="59" t="s">
        <v>126</v>
      </c>
      <c r="D86" s="85">
        <v>0</v>
      </c>
      <c r="E86" s="33">
        <v>0</v>
      </c>
      <c r="F86" s="29"/>
      <c r="G86" s="34"/>
    </row>
    <row r="87" spans="1:7" ht="12.75">
      <c r="A87" s="31"/>
      <c r="B87" s="58">
        <v>4900</v>
      </c>
      <c r="C87" s="90" t="s">
        <v>191</v>
      </c>
      <c r="D87" s="85">
        <v>0</v>
      </c>
      <c r="E87" s="33">
        <v>0</v>
      </c>
      <c r="F87" s="29"/>
      <c r="G87" s="34"/>
    </row>
    <row r="88" spans="1:7" ht="12.75">
      <c r="A88" s="40"/>
      <c r="B88" s="24"/>
      <c r="C88" s="41"/>
      <c r="D88" s="85"/>
      <c r="E88" s="33"/>
      <c r="F88" s="42"/>
      <c r="G88" s="34"/>
    </row>
    <row r="89" spans="1:7" ht="12.75">
      <c r="A89" s="35" t="s">
        <v>23</v>
      </c>
      <c r="B89" s="36"/>
      <c r="C89" s="36"/>
      <c r="D89" s="86">
        <f>SUM(D66:D88)</f>
        <v>0</v>
      </c>
      <c r="E89" s="37"/>
      <c r="F89" s="38">
        <f>E66+E67+E68+E69+E70+E71+E72+E73+E74+E75+E76+E77+E78+E79+E80+E81+E82+E83+E84+E85+E86+E87+E88</f>
        <v>0</v>
      </c>
      <c r="G89" s="34"/>
    </row>
    <row r="90" spans="1:7" ht="12.75">
      <c r="A90" s="39" t="s">
        <v>127</v>
      </c>
      <c r="C90" s="27"/>
      <c r="D90" s="85"/>
      <c r="E90" s="28"/>
      <c r="F90" s="29"/>
      <c r="G90" s="34"/>
    </row>
    <row r="91" spans="1:7" ht="12.75">
      <c r="A91" s="39"/>
      <c r="B91">
        <v>4780</v>
      </c>
      <c r="C91" s="88" t="s">
        <v>192</v>
      </c>
      <c r="D91" s="85">
        <v>0</v>
      </c>
      <c r="E91" s="33">
        <v>0</v>
      </c>
      <c r="F91" s="29"/>
      <c r="G91" s="34"/>
    </row>
    <row r="92" spans="1:7" ht="12.75">
      <c r="A92" s="31"/>
      <c r="C92" s="32"/>
      <c r="D92" s="85">
        <v>0</v>
      </c>
      <c r="E92" s="33">
        <v>0</v>
      </c>
      <c r="F92" s="29"/>
      <c r="G92" s="34"/>
    </row>
    <row r="93" spans="1:7" ht="12.75">
      <c r="A93" s="31"/>
      <c r="B93">
        <v>4980</v>
      </c>
      <c r="C93" s="32" t="s">
        <v>128</v>
      </c>
      <c r="D93" s="85">
        <v>0</v>
      </c>
      <c r="E93" s="33">
        <v>0</v>
      </c>
      <c r="F93" s="29"/>
      <c r="G93" s="34"/>
    </row>
    <row r="94" spans="1:7" ht="12.75">
      <c r="A94" s="31"/>
      <c r="B94">
        <v>4985</v>
      </c>
      <c r="C94" s="32" t="s">
        <v>129</v>
      </c>
      <c r="D94" s="85">
        <v>0</v>
      </c>
      <c r="E94" s="33">
        <v>0</v>
      </c>
      <c r="F94" s="29"/>
      <c r="G94" s="34"/>
    </row>
    <row r="95" spans="1:7" ht="12.75">
      <c r="A95" s="31"/>
      <c r="B95">
        <v>4986</v>
      </c>
      <c r="C95" s="32" t="s">
        <v>130</v>
      </c>
      <c r="D95" s="85">
        <v>0</v>
      </c>
      <c r="E95" s="33">
        <v>0</v>
      </c>
      <c r="F95" s="29"/>
      <c r="G95" s="34"/>
    </row>
    <row r="96" spans="1:7" ht="12.75">
      <c r="A96" s="39"/>
      <c r="B96" s="60"/>
      <c r="C96" s="32"/>
      <c r="D96" s="85"/>
      <c r="E96" s="33"/>
      <c r="F96" s="29"/>
      <c r="G96" s="34"/>
    </row>
    <row r="97" spans="1:7" ht="12.75">
      <c r="A97" s="39"/>
      <c r="B97" s="60"/>
      <c r="C97" s="32"/>
      <c r="D97" s="85"/>
      <c r="E97" s="33"/>
      <c r="F97" s="29"/>
      <c r="G97" s="34"/>
    </row>
    <row r="98" spans="1:7" ht="12.75">
      <c r="A98" s="35" t="s">
        <v>23</v>
      </c>
      <c r="B98" s="36"/>
      <c r="C98" s="36"/>
      <c r="D98" s="86">
        <f>SUM(D91:D97)</f>
        <v>0</v>
      </c>
      <c r="E98" s="37"/>
      <c r="F98" s="38">
        <f>E91+E92+E93+E94+E95+E96+E97</f>
        <v>0</v>
      </c>
      <c r="G98" s="34"/>
    </row>
    <row r="99" spans="1:7" ht="12.75">
      <c r="A99" s="39" t="s">
        <v>208</v>
      </c>
      <c r="B99" s="60"/>
      <c r="C99" s="32"/>
      <c r="D99" s="85"/>
      <c r="E99" s="33"/>
      <c r="F99" s="29"/>
      <c r="G99" s="34"/>
    </row>
    <row r="100" spans="1:7" ht="12.75">
      <c r="A100" s="39"/>
      <c r="B100" s="60">
        <v>480</v>
      </c>
      <c r="C100" s="32" t="s">
        <v>131</v>
      </c>
      <c r="D100" s="85">
        <v>0</v>
      </c>
      <c r="E100" s="33">
        <v>0</v>
      </c>
      <c r="F100" s="29"/>
      <c r="G100" s="34"/>
    </row>
    <row r="101" spans="1:7" ht="12.75">
      <c r="A101" s="39"/>
      <c r="B101" s="60">
        <v>3200</v>
      </c>
      <c r="C101" s="41" t="s">
        <v>209</v>
      </c>
      <c r="D101" s="85">
        <v>0</v>
      </c>
      <c r="E101" s="34">
        <v>0</v>
      </c>
      <c r="F101" s="29"/>
      <c r="G101" s="34"/>
    </row>
    <row r="102" spans="1:7" ht="12.75">
      <c r="A102" s="35" t="s">
        <v>23</v>
      </c>
      <c r="B102" s="36"/>
      <c r="C102" s="36"/>
      <c r="D102" s="86">
        <f>SUM(D100:D101)</f>
        <v>0</v>
      </c>
      <c r="E102" s="37"/>
      <c r="F102" s="38">
        <f>E100+E101</f>
        <v>0</v>
      </c>
      <c r="G102" s="48"/>
    </row>
    <row r="103" spans="1:7" ht="12.75">
      <c r="A103" s="49" t="s">
        <v>133</v>
      </c>
      <c r="B103" s="50"/>
      <c r="C103" s="50"/>
      <c r="D103" s="86">
        <f>D102+D98+D89+D64+D58+D40+D31+D12+D7</f>
        <v>0</v>
      </c>
      <c r="E103" s="51"/>
      <c r="F103" s="51"/>
      <c r="G103" s="52">
        <f>F7+F12+F31+F40+F58+F64+F89+F98+F102</f>
        <v>0</v>
      </c>
    </row>
  </sheetData>
  <sheetProtection/>
  <printOptions/>
  <pageMargins left="0.7480314960629921" right="0.15748031496062992" top="0.5905511811023622" bottom="0.3937007874015748" header="0.11811023622047244" footer="0"/>
  <pageSetup horizontalDpi="300" verticalDpi="300" orientation="portrait" paperSize="9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7.00390625" style="0" customWidth="1"/>
    <col min="3" max="3" width="32.00390625" style="0" customWidth="1"/>
    <col min="4" max="4" width="10.28125" style="0" customWidth="1"/>
    <col min="5" max="5" width="10.7109375" style="0" customWidth="1"/>
  </cols>
  <sheetData>
    <row r="1" spans="1:6" ht="15.75">
      <c r="A1" s="61" t="s">
        <v>154</v>
      </c>
      <c r="B1" s="61"/>
      <c r="C1" s="61"/>
      <c r="D1" s="61"/>
      <c r="E1" s="62"/>
      <c r="F1" s="62"/>
    </row>
    <row r="4" spans="1:7" ht="12.75">
      <c r="A4" s="43" t="s">
        <v>134</v>
      </c>
      <c r="B4" s="43"/>
      <c r="C4" s="43"/>
      <c r="D4" s="43" t="s">
        <v>157</v>
      </c>
      <c r="E4" s="43"/>
      <c r="F4" s="43" t="s">
        <v>158</v>
      </c>
      <c r="G4" s="60"/>
    </row>
    <row r="5" spans="1:7" ht="12.75">
      <c r="A5" s="43"/>
      <c r="B5" s="43"/>
      <c r="C5" s="43"/>
      <c r="D5" s="43"/>
      <c r="E5" s="43"/>
      <c r="F5" s="43"/>
      <c r="G5" s="60"/>
    </row>
    <row r="6" spans="1:6" ht="12.75">
      <c r="A6" s="24"/>
      <c r="B6" s="24"/>
      <c r="C6" s="24"/>
      <c r="D6" s="63" t="s">
        <v>20</v>
      </c>
      <c r="E6" s="24"/>
      <c r="F6" s="63" t="s">
        <v>20</v>
      </c>
    </row>
    <row r="7" spans="1:7" ht="12.75">
      <c r="A7" s="107" t="s">
        <v>159</v>
      </c>
      <c r="B7" s="93" t="s">
        <v>132</v>
      </c>
      <c r="D7" s="65"/>
      <c r="E7" s="64"/>
      <c r="F7" s="28"/>
      <c r="G7" s="31"/>
    </row>
    <row r="8" spans="1:7" ht="12.75">
      <c r="A8" s="108">
        <v>490</v>
      </c>
      <c r="B8" s="13"/>
      <c r="D8" s="67"/>
      <c r="E8" s="31"/>
      <c r="F8" s="33"/>
      <c r="G8" s="31"/>
    </row>
    <row r="9" spans="1:7" ht="12.75">
      <c r="A9" s="66" t="s">
        <v>135</v>
      </c>
      <c r="B9" s="31" t="s">
        <v>136</v>
      </c>
      <c r="D9" s="67"/>
      <c r="E9" s="31"/>
      <c r="F9" s="33"/>
      <c r="G9" s="31"/>
    </row>
    <row r="10" spans="1:7" ht="12.75">
      <c r="A10" s="66"/>
      <c r="B10" s="31"/>
      <c r="D10" s="67"/>
      <c r="E10" s="31"/>
      <c r="F10" s="33"/>
      <c r="G10" s="31"/>
    </row>
    <row r="11" spans="1:7" ht="12.75">
      <c r="A11" s="66" t="s">
        <v>137</v>
      </c>
      <c r="B11" s="31" t="s">
        <v>138</v>
      </c>
      <c r="D11" s="67"/>
      <c r="E11" s="31"/>
      <c r="F11" s="33"/>
      <c r="G11" s="31"/>
    </row>
    <row r="12" spans="1:7" ht="12.75">
      <c r="A12" s="66"/>
      <c r="B12" s="31"/>
      <c r="D12" s="67"/>
      <c r="E12" s="31"/>
      <c r="F12" s="33"/>
      <c r="G12" s="31"/>
    </row>
    <row r="13" spans="1:7" ht="12.75">
      <c r="A13" s="91" t="s">
        <v>193</v>
      </c>
      <c r="B13" s="31" t="s">
        <v>200</v>
      </c>
      <c r="D13" s="67"/>
      <c r="E13" s="31"/>
      <c r="F13" s="33"/>
      <c r="G13" s="31"/>
    </row>
    <row r="14" spans="1:7" ht="12.75">
      <c r="A14" s="91" t="s">
        <v>194</v>
      </c>
      <c r="B14" s="31" t="s">
        <v>201</v>
      </c>
      <c r="D14" s="67"/>
      <c r="E14" s="31"/>
      <c r="F14" s="33"/>
      <c r="G14" s="31"/>
    </row>
    <row r="15" spans="1:7" ht="12.75">
      <c r="A15" s="91" t="s">
        <v>195</v>
      </c>
      <c r="B15" s="31" t="s">
        <v>202</v>
      </c>
      <c r="D15" s="67"/>
      <c r="E15" s="31"/>
      <c r="F15" s="33"/>
      <c r="G15" s="31"/>
    </row>
    <row r="16" spans="1:7" ht="12.75">
      <c r="A16" s="91"/>
      <c r="B16" s="31"/>
      <c r="D16" s="67"/>
      <c r="E16" s="31"/>
      <c r="F16" s="33"/>
      <c r="G16" s="31"/>
    </row>
    <row r="17" spans="1:7" ht="12.75">
      <c r="A17" s="91" t="s">
        <v>196</v>
      </c>
      <c r="B17" s="31" t="s">
        <v>203</v>
      </c>
      <c r="D17" s="67"/>
      <c r="E17" s="31"/>
      <c r="F17" s="33"/>
      <c r="G17" s="31"/>
    </row>
    <row r="18" spans="1:7" ht="12.75">
      <c r="A18" s="91" t="s">
        <v>197</v>
      </c>
      <c r="B18" s="31" t="s">
        <v>204</v>
      </c>
      <c r="D18" s="67"/>
      <c r="E18" s="31"/>
      <c r="F18" s="33"/>
      <c r="G18" s="31"/>
    </row>
    <row r="19" spans="1:7" ht="12.75">
      <c r="A19" s="91"/>
      <c r="B19" s="31"/>
      <c r="D19" s="67"/>
      <c r="E19" s="31"/>
      <c r="F19" s="33"/>
      <c r="G19" s="31"/>
    </row>
    <row r="20" spans="1:7" ht="12.75">
      <c r="A20" s="91" t="s">
        <v>198</v>
      </c>
      <c r="B20" s="92" t="s">
        <v>199</v>
      </c>
      <c r="D20" s="67"/>
      <c r="E20" s="31"/>
      <c r="F20" s="33"/>
      <c r="G20" s="31"/>
    </row>
    <row r="21" spans="1:7" ht="12.75">
      <c r="A21" s="66"/>
      <c r="B21" s="31"/>
      <c r="D21" s="67"/>
      <c r="E21" s="31"/>
      <c r="F21" s="33"/>
      <c r="G21" s="31"/>
    </row>
    <row r="22" spans="1:7" ht="12.75">
      <c r="A22" s="66">
        <v>1000</v>
      </c>
      <c r="B22" s="31" t="s">
        <v>139</v>
      </c>
      <c r="D22" s="67"/>
      <c r="E22" s="31"/>
      <c r="F22" s="33"/>
      <c r="G22" s="31"/>
    </row>
    <row r="23" spans="1:7" ht="12.75">
      <c r="A23" s="66"/>
      <c r="B23" s="31"/>
      <c r="D23" s="67"/>
      <c r="E23" s="31"/>
      <c r="F23" s="33"/>
      <c r="G23" s="31"/>
    </row>
    <row r="24" spans="1:7" ht="12.75">
      <c r="A24" s="66">
        <v>1100</v>
      </c>
      <c r="B24" s="31" t="s">
        <v>140</v>
      </c>
      <c r="D24" s="67"/>
      <c r="E24" s="31"/>
      <c r="F24" s="33"/>
      <c r="G24" s="31"/>
    </row>
    <row r="25" spans="1:7" ht="12.75">
      <c r="A25" s="66"/>
      <c r="B25" s="31"/>
      <c r="D25" s="67"/>
      <c r="E25" s="31"/>
      <c r="F25" s="33"/>
      <c r="G25" s="31"/>
    </row>
    <row r="26" spans="1:7" ht="12.75">
      <c r="A26" s="66">
        <v>1200</v>
      </c>
      <c r="B26" s="31" t="s">
        <v>141</v>
      </c>
      <c r="D26" s="67"/>
      <c r="E26" s="31"/>
      <c r="F26" s="33"/>
      <c r="G26" s="31"/>
    </row>
    <row r="27" spans="1:7" ht="12.75">
      <c r="A27" s="66"/>
      <c r="B27" s="31"/>
      <c r="D27" s="67"/>
      <c r="E27" s="31"/>
      <c r="F27" s="33"/>
      <c r="G27" s="31"/>
    </row>
    <row r="28" spans="1:7" ht="12.75">
      <c r="A28" s="66">
        <v>1250</v>
      </c>
      <c r="B28" s="31" t="s">
        <v>142</v>
      </c>
      <c r="D28" s="67"/>
      <c r="E28" s="31"/>
      <c r="F28" s="33"/>
      <c r="G28" s="31"/>
    </row>
    <row r="29" spans="1:7" ht="12.75">
      <c r="A29" s="66"/>
      <c r="B29" s="31"/>
      <c r="D29" s="67"/>
      <c r="E29" s="31"/>
      <c r="F29" s="33"/>
      <c r="G29" s="31"/>
    </row>
    <row r="30" spans="1:7" ht="12.75">
      <c r="A30" s="66">
        <v>1260</v>
      </c>
      <c r="B30" s="31" t="s">
        <v>143</v>
      </c>
      <c r="D30" s="67"/>
      <c r="E30" s="31"/>
      <c r="F30" s="33"/>
      <c r="G30" s="31"/>
    </row>
    <row r="31" spans="1:7" ht="12.75">
      <c r="A31" s="66"/>
      <c r="B31" s="31"/>
      <c r="D31" s="67"/>
      <c r="E31" s="31"/>
      <c r="F31" s="33"/>
      <c r="G31" s="31"/>
    </row>
    <row r="32" spans="1:7" ht="12.75">
      <c r="A32" s="66">
        <v>1348</v>
      </c>
      <c r="B32" s="31" t="s">
        <v>144</v>
      </c>
      <c r="D32" s="67"/>
      <c r="E32" s="31"/>
      <c r="F32" s="33"/>
      <c r="G32" s="31"/>
    </row>
    <row r="33" spans="1:7" ht="12.75">
      <c r="A33" s="66"/>
      <c r="B33" s="31"/>
      <c r="D33" s="67"/>
      <c r="E33" s="31"/>
      <c r="F33" s="33"/>
      <c r="G33" s="31"/>
    </row>
    <row r="34" spans="1:7" ht="12.75">
      <c r="A34" s="66" t="s">
        <v>145</v>
      </c>
      <c r="B34" s="31" t="s">
        <v>146</v>
      </c>
      <c r="D34" s="67"/>
      <c r="E34" s="31"/>
      <c r="F34" s="33"/>
      <c r="G34" s="31"/>
    </row>
    <row r="35" spans="1:7" ht="12.75">
      <c r="A35" s="66"/>
      <c r="B35" s="31"/>
      <c r="D35" s="67"/>
      <c r="E35" s="31"/>
      <c r="F35" s="33"/>
      <c r="G35" s="31"/>
    </row>
    <row r="36" spans="1:7" ht="12.75">
      <c r="A36" s="66">
        <v>1700</v>
      </c>
      <c r="B36" s="31" t="s">
        <v>147</v>
      </c>
      <c r="D36" s="33"/>
      <c r="E36" s="31"/>
      <c r="F36" s="33"/>
      <c r="G36" s="31"/>
    </row>
    <row r="37" spans="1:7" ht="12.75">
      <c r="A37" s="66"/>
      <c r="B37" s="31"/>
      <c r="C37" s="69"/>
      <c r="D37" s="98"/>
      <c r="E37" s="98"/>
      <c r="F37" s="98"/>
      <c r="G37" s="13"/>
    </row>
    <row r="38" spans="1:7" ht="12.75">
      <c r="A38" s="66"/>
      <c r="B38" s="31"/>
      <c r="C38" s="13"/>
      <c r="D38" s="74"/>
      <c r="E38" s="74"/>
      <c r="F38" s="74"/>
      <c r="G38" s="13"/>
    </row>
    <row r="39" spans="1:6" ht="12.75">
      <c r="A39" s="68" t="s">
        <v>23</v>
      </c>
      <c r="B39" s="54"/>
      <c r="C39" s="83"/>
      <c r="D39" s="99"/>
      <c r="E39" s="100"/>
      <c r="F39" s="101"/>
    </row>
    <row r="40" spans="1:6" ht="12.75">
      <c r="A40" s="69"/>
      <c r="B40" s="69"/>
      <c r="C40" s="103"/>
      <c r="D40" s="104"/>
      <c r="E40" s="103"/>
      <c r="F40" s="104"/>
    </row>
    <row r="41" spans="1:6" ht="12.75">
      <c r="A41" s="13"/>
      <c r="B41" s="13"/>
      <c r="C41" s="69"/>
      <c r="D41" s="102"/>
      <c r="E41" s="69"/>
      <c r="F41" s="102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6" t="s">
        <v>148</v>
      </c>
      <c r="B43" s="43"/>
      <c r="D43" s="27"/>
      <c r="E43" s="70" t="s">
        <v>20</v>
      </c>
      <c r="F43" s="71"/>
    </row>
    <row r="44" spans="1:6" ht="12.75">
      <c r="A44" s="31"/>
      <c r="D44" s="32"/>
      <c r="E44" s="72"/>
      <c r="F44" s="72"/>
    </row>
    <row r="45" spans="1:6" ht="12.75">
      <c r="A45" s="31" t="s">
        <v>155</v>
      </c>
      <c r="D45" s="32"/>
      <c r="E45" s="72"/>
      <c r="F45" s="72"/>
    </row>
    <row r="46" spans="1:6" ht="12.75">
      <c r="A46" s="31" t="s">
        <v>149</v>
      </c>
      <c r="D46" s="32"/>
      <c r="E46" s="72"/>
      <c r="F46" s="72"/>
    </row>
    <row r="47" spans="1:6" ht="12.75">
      <c r="A47" s="31" t="s">
        <v>150</v>
      </c>
      <c r="D47" s="32"/>
      <c r="E47" s="72"/>
      <c r="F47" s="72"/>
    </row>
    <row r="48" spans="1:6" ht="12.75">
      <c r="A48" s="40" t="s">
        <v>156</v>
      </c>
      <c r="B48" s="24"/>
      <c r="C48" s="24"/>
      <c r="D48" s="41"/>
      <c r="E48" s="73"/>
      <c r="F48" s="74"/>
    </row>
  </sheetData>
  <sheetProtection/>
  <printOptions/>
  <pageMargins left="0.787401575" right="0.66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pfarrbuero</cp:lastModifiedBy>
  <cp:lastPrinted>2016-01-28T14:38:40Z</cp:lastPrinted>
  <dcterms:created xsi:type="dcterms:W3CDTF">2012-11-20T16:10:18Z</dcterms:created>
  <dcterms:modified xsi:type="dcterms:W3CDTF">2016-02-01T08:50:23Z</dcterms:modified>
  <cp:category/>
  <cp:version/>
  <cp:contentType/>
  <cp:contentStatus/>
</cp:coreProperties>
</file>